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50255f2a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5b2cdfc39974c43"/>
    <x:sheet xmlns:r="http://schemas.openxmlformats.org/officeDocument/2006/relationships" name="Case sources" sheetId="2" r:id="Rd803853f2d634fd8"/>
    <x:sheet xmlns:r="http://schemas.openxmlformats.org/officeDocument/2006/relationships" name="Fictional review" sheetId="3" r:id="R48b575e2b877404d"/>
    <x:sheet xmlns:r="http://schemas.openxmlformats.org/officeDocument/2006/relationships" name="Team schedule" sheetId="4" r:id="Rae87ab1c82d94ec6"/>
    <x:sheet xmlns:r="http://schemas.openxmlformats.org/officeDocument/2006/relationships" name="Decision and handoff" sheetId="5" r:id="Rdb12fd27161b431c"/>
    <x:sheet xmlns:r="http://schemas.openxmlformats.org/officeDocument/2006/relationships" name="Blank source register" sheetId="6" r:id="R11e695ae6cbd465f"/>
    <x:sheet xmlns:r="http://schemas.openxmlformats.org/officeDocument/2006/relationships" name="Blank pursuit review" sheetId="7" r:id="R6d25522ccd3a401e"/>
    <x:sheet xmlns:r="http://schemas.openxmlformats.org/officeDocument/2006/relationships" name="Blank team schedule" sheetId="8" r:id="Rdec433d8039e494f"/>
    <x:sheet xmlns:r="http://schemas.openxmlformats.org/officeDocument/2006/relationships" name="Blank decision and handoff" sheetId="9" r:id="Rf6bd59cbc9814c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6"/>
      <x:color rgb="FF10283D"/>
      <x:name val="Arial"/>
    </x:font>
    <x:font>
      <x:i/>
      <x:sz val="10"/>
      <x:color rgb="FF526773"/>
      <x:name val="Arial"/>
    </x:font>
    <x:font>
      <x:sz val="10"/>
      <x:color rgb="FF10283D"/>
      <x:name val="Arial"/>
    </x:font>
    <x:font>
      <x:b/>
      <x:sz val="10"/>
      <x:color rgb="FF10283D"/>
      <x:name val="Arial"/>
    </x:font>
    <x:font>
      <x:b/>
      <x:sz val="10"/>
      <x:color rgb="FFFFFFFF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8F3EA"/>
      </x:patternFill>
    </x:fill>
    <x:fill>
      <x:patternFill patternType="solid">
        <x:fgColor rgb="FFFFFFFF"/>
      </x:patternFill>
    </x:fill>
    <x:fill>
      <x:patternFill patternType="solid">
        <x:fgColor rgb="FF10283D"/>
      </x:patternFill>
    </x:fill>
    <x:fill>
      <x:patternFill patternType="solid">
        <x:fgColor rgb="FFFFF2CC"/>
      </x:patternFill>
    </x:fill>
  </x:fills>
  <x:borders count="2">
    <x:border/>
    <x:border>
      <x:left style="thin">
        <x:color rgb="FFD9E2E6"/>
      </x:left>
      <x:right style="thin">
        <x:color rgb="FFD9E2E6"/>
      </x:right>
      <x:top style="thin">
        <x:color rgb="FFD9E2E6"/>
      </x:top>
      <x:bottom style="thin">
        <x:color rgb="FFD9E2E6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left" wrapText="1"/>
    </x:xf>
    <x:xf numFmtId="0" fontId="3" fillId="3" borderId="0" xfId="0" applyNumberFormat="1" applyFont="1" applyFill="1" applyBorder="1" applyAlignment="1">
      <x:alignment horizontal="left" vertical="top" wrapText="1"/>
    </x:xf>
    <x:xf numFmtId="0" fontId="3" fillId="3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4" fillId="2" borderId="1" xfId="0" applyNumberFormat="1" applyFont="1" applyFill="1" applyBorder="1" applyAlignment="1">
      <x:alignment horizontal="left"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3" fillId="4" borderId="1" xfId="0" applyNumberFormat="1" applyFont="1" applyFill="1" applyBorder="1" applyAlignment="1">
      <x:alignment horizontal="left" vertical="top" wrapText="1"/>
    </x:xf>
    <x:xf numFmtId="0" fontId="5" fillId="4" borderId="1" xfId="0" applyNumberFormat="1" applyFont="1" applyFill="1" applyBorder="1" applyAlignment="1">
      <x:alignment horizontal="left" vertical="top" wrapText="1"/>
    </x:xf>
    <x:xf numFmtId="0" fontId="5" fillId="4" borderId="1" xfId="0" applyNumberFormat="1" applyFont="1" applyFill="1" applyBorder="1" applyAlignment="1">
      <x:alignment horizontal="center" vertical="top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 applyAlignment="1">
      <x:alignment horizontal="left" vertical="top" wrapText="1"/>
    </x:xf>
    <x:xf numFmtId="200" fontId="3" fillId="5" borderId="1" xfId="0" applyNumberFormat="1" applyFont="1" applyFill="1" applyBorder="1" applyAlignment="1">
      <x:alignment horizontal="left" vertical="top" wrapText="1"/>
    </x:xf>
    <x:xf numFmtId="0" fontId="0" fillId="0" borderId="1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left" wrapText="1"/>
    </x:xf>
    <x:xf numFmtId="0" fontId="3" fillId="4" borderId="0" xfId="0" applyNumberFormat="1" applyFont="1" applyFill="1" applyBorder="1" applyAlignment="1">
      <x:alignment horizontal="left" vertical="top" wrapText="1"/>
    </x:xf>
    <x:xf numFmtId="0" fontId="5" fillId="4" borderId="0" xfId="0" applyNumberFormat="1" applyFont="1" applyFill="1" applyBorder="1" applyAlignment="1">
      <x:alignment horizontal="left" vertical="top" wrapText="1"/>
    </x:xf>
    <x:xf numFmtId="0" fontId="5" fillId="4" borderId="0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2" borderId="0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b39326faa41cc" /><Relationship Type="http://schemas.openxmlformats.org/officeDocument/2006/relationships/theme" Target="/xl/theme/theme1.xml" Id="R928656b1d5b34d08" /><Relationship Type="http://schemas.openxmlformats.org/officeDocument/2006/relationships/sharedStrings" Target="/xl/sharedStrings.xml" Id="Rd46d878cb76a4923" /><Relationship Type="http://schemas.openxmlformats.org/officeDocument/2006/relationships/worksheet" Target="/xl/worksheets/sheet1.xml" Id="R35b2cdfc39974c43" /><Relationship Type="http://schemas.openxmlformats.org/officeDocument/2006/relationships/worksheet" Target="/xl/worksheets/sheet2.xml" Id="Rd803853f2d634fd8" /><Relationship Type="http://schemas.openxmlformats.org/officeDocument/2006/relationships/worksheet" Target="/xl/worksheets/sheet3.xml" Id="R48b575e2b877404d" /><Relationship Type="http://schemas.openxmlformats.org/officeDocument/2006/relationships/worksheet" Target="/xl/worksheets/sheet4.xml" Id="Rae87ab1c82d94ec6" /><Relationship Type="http://schemas.openxmlformats.org/officeDocument/2006/relationships/worksheet" Target="/xl/worksheets/sheet5.xml" Id="Rdb12fd27161b431c" /><Relationship Type="http://schemas.openxmlformats.org/officeDocument/2006/relationships/worksheet" Target="/xl/worksheets/sheet6.xml" Id="R11e695ae6cbd465f" /><Relationship Type="http://schemas.openxmlformats.org/officeDocument/2006/relationships/worksheet" Target="/xl/worksheets/sheet7.xml" Id="R6d25522ccd3a401e" /><Relationship Type="http://schemas.openxmlformats.org/officeDocument/2006/relationships/worksheet" Target="/xl/worksheets/sheet8.xml" Id="Rdec433d8039e494f" /><Relationship Type="http://schemas.openxmlformats.org/officeDocument/2006/relationships/worksheet" Target="/xl/worksheets/sheet9.xml" Id="Rf6bd59cbc9814c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b779ed9fbd245d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</xdr:row>
      <xdr:rowOff>0</xdr:rowOff>
    </xdr:from>
    <xdr:ext cx="2286000" cy="381000"/>
    <xdr:pic>
      <xdr:nvPicPr>
        <xdr:cNvPr id="1" name="f83f074b-301c-4642-bda5-c7ce988e67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b779ed9fbd245d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8b8d5c1a1ec466a" /><Relationship Type="http://schemas.openxmlformats.org/officeDocument/2006/relationships/hyperlink" Target="https://www.deepfathom.ai/bid-eligibility" TargetMode="External" Id="rIdHub" /><Relationship Type="http://schemas.openxmlformats.org/officeDocument/2006/relationships/hyperlink" Target="https://www.deepfathom.ai/bid-eligibility#evaluate" TargetMode="External" Id="rIdEvaluate" /></Relationships>
</file>

<file path=xl/worksheets/sheet1.xml><?xml version="1.0" encoding="utf-8"?>
<x:worksheet xmlns:x="http://schemas.openxmlformats.org/spreadsheetml/2006/main" xmlns:r="http://schemas.openxmlformats.org/officeDocument/2006/relationships">
  <x:sheetPr>
    <x:tabColor rgb="FF10283D"/>
  </x:sheetPr>
  <x:sheetViews>
    <x:sheetView showGridLines="0" workbookViewId="0"/>
  </x:sheetViews>
  <x:sheetFormatPr defaultRowHeight="15"/>
  <x:cols>
    <x:col min="1" max="1" width="22" hidden="0" customWidth="1"/>
    <x:col min="2" max="2" width="100" hidden="0" customWidth="1"/>
  </x:cols>
  <x:sheetData>
    <x:row r="1">
      <x:c r="A1" s="1" t="str">
        <x:v>Pursuit review workbook</x:v>
      </x:c>
      <x:c r="B1" s="40"/>
      <x:c r="C1" s="40"/>
    </x:row>
    <x:row r="2">
      <x:c r="A2" s="2" t="str">
        <x:v>A free resource from Deep Fathom for documenting source conditions, team evidence, work, and handoff.</x:v>
      </x:c>
      <x:c r="B2" s="40"/>
      <x:c r="C2" s="40"/>
    </x:row>
    <x:row r="3" ht="40" customHeight="1">
      <x:c r="A3" s="40"/>
      <x:c r="B3" s="40"/>
      <x:c r="C3" s="40"/>
    </x:row>
    <x:row r="4">
      <x:c r="A4" s="41"/>
      <x:c r="B4" s="41"/>
      <x:c r="C4" s="41"/>
    </x:row>
    <x:row r="5" ht="34" customHeight="1">
      <x:c r="A5" s="11" t="str">
        <x:v>Use this workbook</x:v>
      </x:c>
      <x:c r="B5" s="9" t="str">
        <x:v>Record source conditions, the team's evidence, open questions, work, a decision, and the receiving owner for one pursuit.</x:v>
      </x:c>
      <x:c r="C5" s="40"/>
    </x:row>
    <x:row r="6" ht="34" customHeight="1">
      <x:c r="A6" s="11" t="str">
        <x:v>Start with</x:v>
      </x:c>
      <x:c r="B6" s="9" t="str">
        <x:v>Use the four Blank tabs for a new pursuit. The worked Hellfire case shows a completed review with unresolved questions and a documented handoff.</x:v>
      </x:c>
      <x:c r="C6" s="40"/>
    </x:row>
    <x:row r="7" ht="34" customHeight="1">
      <x:c r="A7" s="11" t="str">
        <x:v>Hub</x:v>
      </x:c>
      <x:c r="B7" s="9" t="str">
        <x:v>Explore the bid eligibility hub</x:v>
      </x:c>
      <x:c r="C7" s="40"/>
    </x:row>
    <x:row r="8" ht="34" customHeight="1">
      <x:c r="A8" s="11" t="str">
        <x:v>Evaluate a pursuit</x:v>
      </x:c>
      <x:c r="B8" s="9" t="str">
        <x:v>Use the hub's evaluation guidance</x:v>
      </x:c>
      <x:c r="C8" s="40"/>
    </x:row>
    <x:row r="9" ht="34" customHeight="1">
      <x:c r="A9" s="11" t="str">
        <x:v>What is factual</x:v>
      </x:c>
      <x:c r="B9" s="9" t="str">
        <x:v>Case sources reproduce dated retained public material. The fictional company's evidence, owners, dates, work, and decision are examples only.</x:v>
      </x:c>
      <x:c r="C9" s="40"/>
    </x:row>
    <x:row r="10" ht="34" customHeight="1">
      <x:c r="A10" s="11" t="str">
        <x:v>Decision rule</x:v>
      </x:c>
      <x:c r="B10" s="9" t="str">
        <x:v>This workbook has no eligibility score. Name unresolved items, owners, due dates, and handoff before recording a decision.</x:v>
      </x:c>
      <x:c r="C10" s="40"/>
    </x:row>
    <x:row r="11" ht="34" customHeight="1">
      <x:c r="A11" s="11" t="str">
        <x:v>Cell guide</x:v>
      </x:c>
      <x:c r="B11" s="9" t="str">
        <x:v>Pale yellow cells are team-entered or team-maintained. White or pale mint cells are calculated; do not overwrite their formulas.</x:v>
      </x:c>
      <x:c r="C11" s="40"/>
    </x:row>
    <x:row r="12" ht="34" customHeight="1">
      <x:c r="A12" s="11" t="str">
        <x:v>Source boundary</x:v>
      </x:c>
      <x:c r="B12" s="9" t="str">
        <x:v>A linked notice is not proof of complete current history. Check the current package before acting.</x:v>
      </x:c>
      <x:c r="C12" s="40"/>
    </x:row>
    <x:row r="13" ht="34" customHeight="1">
      <x:c r="A13" s="11" t="str">
        <x:v>Reusable capacity</x:v>
      </x:c>
      <x:c r="B13" s="9" t="str">
        <x:v>The blank flow has 20 formatted rows. To extend it, copy a review row with its lookup formula and a matching schedule row with its helper formulas.</x:v>
      </x:c>
      <x:c r="C13" s="40"/>
    </x:row>
    <x:row r="14" ht="34" customHeight="1">
      <x:c r="A14" s="11" t="str">
        <x:v>About Deep Fathom</x:v>
      </x:c>
      <x:c r="B14" s="9" t="str">
        <x:v>Deep Fathom helps teams turn requirements, evidence, and operating work into a clearer path to action.</x:v>
      </x:c>
      <x:c r="C14" s="40"/>
    </x:row>
    <x:row r="15" ht="34" customHeight="1">
      <x:c r="A15" s="11"/>
      <x:c r="B15" s="9"/>
      <x:c r="C15" s="40"/>
    </x:row>
  </x:sheetData>
  <x:hyperlinks>
    <x:hyperlink ref="B7" r:id="rIdHub"/>
    <x:hyperlink ref="B8" r:id="rIdEvaluate"/>
  </x:hyperlinks>
  <x:pageMargins left="0.7" right="0.7" top="0.75" bottom="0.75" header="0.3" footer="0.3"/>
  <x:drawing xmlns:r="http://schemas.openxmlformats.org/officeDocument/2006/relationships" r:id="Ra8b8d5c1a1ec466a"/>
</x:worksheet>
</file>

<file path=xl/worksheets/sheet2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24" hidden="0" customWidth="1"/>
    <x:col min="3" max="3" width="22" hidden="0" customWidth="1"/>
    <x:col min="4" max="4" width="29" hidden="0" customWidth="1"/>
    <x:col min="5" max="5" width="52" hidden="0" customWidth="1"/>
    <x:col min="6" max="6" width="40" hidden="0" customWidth="1"/>
    <x:col min="7" max="7" width="38" hidden="0" customWidth="1"/>
  </x:cols>
  <x:sheetData>
    <x:row r="1">
      <x:c r="A1" s="1" t="str">
        <x:v>Case sources</x:v>
      </x:c>
      <x:c r="B1" s="40"/>
      <x:c r="C1" s="40"/>
      <x:c r="D1" s="40"/>
      <x:c r="E1" s="40"/>
      <x:c r="F1" s="40"/>
      <x:c r="G1" s="40"/>
    </x:row>
    <x:row r="2">
      <x:c r="A2" s="2" t="str">
        <x:v>Dated retained public source material. Quotes are separate from the fictional team's reading in the review sheet.</x:v>
      </x:c>
      <x:c r="B2" s="40"/>
      <x:c r="C2" s="40"/>
      <x:c r="D2" s="40"/>
      <x:c r="E2" s="40"/>
      <x:c r="F2" s="40"/>
      <x:c r="G2" s="40"/>
    </x:row>
    <x:row r="3">
      <x:c r="A3" s="40"/>
      <x:c r="B3" s="40"/>
      <x:c r="C3" s="40"/>
      <x:c r="D3" s="40"/>
      <x:c r="E3" s="40"/>
      <x:c r="F3" s="40"/>
      <x:c r="G3" s="40"/>
    </x:row>
    <x:row r="4">
      <x:c r="A4" s="41"/>
      <x:c r="B4" s="41"/>
      <x:c r="C4" s="41"/>
      <x:c r="D4" s="41"/>
      <x:c r="E4" s="41"/>
      <x:c r="F4" s="41"/>
      <x:c r="G4" s="41"/>
    </x:row>
    <x:row r="5" ht="56" customHeight="1">
      <x:c r="A5" s="23" t="str">
        <x:v>Source ID</x:v>
      </x:c>
      <x:c r="B5" s="23" t="str">
        <x:v>Document / action</x:v>
      </x:c>
      <x:c r="C5" s="23" t="str">
        <x:v>Version or date</x:v>
      </x:c>
      <x:c r="D5" s="23" t="str">
        <x:v>Locator</x:v>
      </x:c>
      <x:c r="E5" s="23" t="str">
        <x:v>Excerpt type and source text</x:v>
      </x:c>
      <x:c r="F5" s="23" t="str">
        <x:v>URL</x:v>
      </x:c>
      <x:c r="G5" s="23" t="str">
        <x:v>Boundary</x:v>
      </x:c>
    </x:row>
    <x:row r="6" ht="56" customHeight="1">
      <x:c r="A6" s="9" t="str">
        <x:v>SRC-01</x:v>
      </x:c>
      <x:c r="B6" s="9" t="str">
        <x:v>Navy RFQ N6833526Q1186</x:v>
      </x:c>
      <x:c r="C6" s="9" t="str">
        <x:v>Issued 2026-08-25; retained package</x:v>
      </x:c>
      <x:c r="D6" s="9" t="str">
        <x:v>RFQ p. 2, Section A, para. (c)</x:v>
      </x:c>
      <x:c r="E6" s="9" t="str">
        <x:v>Verbatim: ‘current and valid CMMC Level [2] certification at the time of contract award.’</x:v>
      </x:c>
      <x:c r="F6" s="9" t="str">
        <x:v>https://sam.gov/workspace/contract/opp/0282e1c056a04dda95c626f51101fe97/view</x:v>
      </x:c>
      <x:c r="G6" s="9" t="str">
        <x:v>Custom RFQ paragraph, not a DFARS 252.204-7021 paragraph.</x:v>
      </x:c>
    </x:row>
    <x:row r="7" ht="56" customHeight="1">
      <x:c r="A7" s="9" t="str">
        <x:v>SRC-02</x:v>
      </x:c>
      <x:c r="B7" s="9" t="str">
        <x:v>Navy RFQ N6833526Q1186</x:v>
      </x:c>
      <x:c r="C7" s="9" t="str">
        <x:v>Issued 2026-08-25; retained package</x:v>
      </x:c>
      <x:c r="D7" s="9" t="str">
        <x:v>RFQ p. 2, Section A, para. (d)(1)</x:v>
      </x:c>
      <x:c r="E7" s="9" t="str">
        <x:v>Verbatim: ‘Current and valid CMMC Level [2(Self)]’. </x:v>
      </x:c>
      <x:c r="F7" s="9" t="str">
        <x:v>https://sam.gov/workspace/contract/opp/0282e1c056a04dda95c626f51101fe97/view</x:v>
      </x:c>
      <x:c r="G7" s="9" t="str">
        <x:v>The bracketed wording needs an authoritative reading of the current package.</x:v>
      </x:c>
    </x:row>
    <x:row r="8" ht="56" customHeight="1">
      <x:c r="A8" s="9" t="str">
        <x:v>SRC-03</x:v>
      </x:c>
      <x:c r="B8" s="9" t="str">
        <x:v>Navy RFQ N6833526Q1186</x:v>
      </x:c>
      <x:c r="C8" s="9" t="str">
        <x:v>Issued 2026-08-25; retained package</x:v>
      </x:c>
      <x:c r="D8" s="9" t="str">
        <x:v>RFQ p. 2, Section A, para. (e)</x:v>
      </x:c>
      <x:c r="E8" s="9" t="str">
        <x:v>Verbatim: ‘The Government will verify CMMC status in the Supplier Performance Risk System (SPRS) prior to releasing the CUI materials.’</x:v>
      </x:c>
      <x:c r="F8" s="9" t="str">
        <x:v>https://sam.gov/workspace/contract/opp/0282e1c056a04dda95c626f51101fe97/view</x:v>
      </x:c>
      <x:c r="G8" s="9" t="str">
        <x:v>Check the complete operative paragraph and later actions.</x:v>
      </x:c>
    </x:row>
    <x:row r="9" ht="56" customHeight="1">
      <x:c r="A9" s="9" t="str">
        <x:v>SRC-04</x:v>
      </x:c>
      <x:c r="B9" s="9" t="str">
        <x:v>Navy RFQ N6833526Q1186</x:v>
      </x:c>
      <x:c r="C9" s="9" t="str">
        <x:v>Issued 2026-08-25; retained package</x:v>
      </x:c>
      <x:c r="D9" s="9" t="str">
        <x:v>RFQ p. 3, para. (l)</x:v>
      </x:c>
      <x:c r="E9" s="9" t="str">
        <x:v>Verbatim: ‘Failure to obtain the CUI drawing package will render the Offeror ineligible for award.’</x:v>
      </x:c>
      <x:c r="F9" s="9" t="str">
        <x:v>https://sam.gov/workspace/contract/opp/0282e1c056a04dda95c626f51101fe97/view</x:v>
      </x:c>
      <x:c r="G9" s="9" t="str">
        <x:v>Dated access condition. Confirm the operative package and amendments.</x:v>
      </x:c>
    </x:row>
    <x:row r="10" ht="56" customHeight="1">
      <x:c r="A10" s="9" t="str">
        <x:v>SRC-05</x:v>
      </x:c>
      <x:c r="B10" s="9" t="str">
        <x:v>Navy RFQ N6833526Q1186</x:v>
      </x:c>
      <x:c r="C10" s="9" t="str">
        <x:v>Issued 2026-08-25; retained package</x:v>
      </x:c>
      <x:c r="D10" s="9" t="str">
        <x:v>RFQ p. 36, DFARS 252.204-7025(b)(1) level insertion</x:v>
      </x:c>
      <x:c r="E10" s="9" t="str">
        <x:v>Locator note, not a quotation: the level insertion is blank in the retained copy.</x:v>
      </x:c>
      <x:c r="F10" s="9" t="str">
        <x:v>https://sam.gov/workspace/contract/opp/0282e1c056a04dda95c626f51101fe97/view</x:v>
      </x:c>
      <x:c r="G10" s="9" t="str">
        <x:v>This is an unresolved source condition, not a conclusion.</x:v>
      </x:c>
    </x:row>
    <x:row r="11" ht="56" customHeight="1">
      <x:c r="A11" s="9" t="str">
        <x:v>SRC-06</x:v>
      </x:c>
      <x:c r="B11" s="9" t="str">
        <x:v>Navy RFQ N6833526Q1186</x:v>
      </x:c>
      <x:c r="C11" s="9" t="str">
        <x:v>Issued 2026-08-25; retained package</x:v>
      </x:c>
      <x:c r="D11" s="9" t="str">
        <x:v>RFQ p. 2, set-aside statement</x:v>
      </x:c>
      <x:c r="E11" s="9" t="str">
        <x:v>Verbatim: ‘This solicitation is being issued as a 100% Small Business Set Aside.’</x:v>
      </x:c>
      <x:c r="F11" s="9" t="str">
        <x:v>https://sam.gov/workspace/contract/opp/0282e1c056a04dda95c626f51101fe97/view</x:v>
      </x:c>
      <x:c r="G11" s="9" t="str">
        <x:v>Confirm the current package; a linked notice action is not complete history.</x:v>
      </x:c>
    </x:row>
    <x:row r="12" ht="56" customHeight="1">
      <x:c r="A12" s="9" t="str">
        <x:v>SRC-07</x:v>
      </x:c>
      <x:c r="B12" s="9" t="str">
        <x:v>Navy RFQ N6833526Q1186</x:v>
      </x:c>
      <x:c r="C12" s="9" t="str">
        <x:v>Issued 2026-08-25; retained package</x:v>
      </x:c>
      <x:c r="D12" s="9" t="str">
        <x:v>RFQ p. 2, data disposition instruction</x:v>
      </x:c>
      <x:c r="E12" s="9" t="str">
        <x:v>Paraphrase of retained p. 2 instruction: unsuccessful offerors must destroy export-controlled data and certify destruction on letterhead.</x:v>
      </x:c>
      <x:c r="F12" s="9" t="str">
        <x:v>https://sam.gov/workspace/contract/opp/0282e1c056a04dda95c626f51101fe97/view</x:v>
      </x:c>
      <x:c r="G12" s="9" t="str">
        <x:v>Confirm the current package and case-specific handling instruction.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2" hidden="0" customWidth="1"/>
    <x:col min="4" max="4" width="34" hidden="0" customWidth="1"/>
    <x:col min="5" max="5" width="38" hidden="0" customWidth="1"/>
    <x:col min="6" max="6" width="14" hidden="0" customWidth="1"/>
    <x:col min="7" max="7" width="14" hidden="0" customWidth="1"/>
    <x:col min="8" max="8" width="32" hidden="0" customWidth="1"/>
    <x:col min="9" max="9" width="16" hidden="0" customWidth="1"/>
    <x:col min="10" max="10" width="34" hidden="0" customWidth="1"/>
    <x:col min="11" max="11" width="13" hidden="0" customWidth="1"/>
    <x:col min="12" max="12" width="32" hidden="0" customWidth="1"/>
  </x:cols>
  <x:sheetData>
    <x:row r="1">
      <x:c r="A1" s="1" t="str">
        <x:v>Fictional Hellfire pursuit review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</x:row>
    <x:row r="2">
      <x:c r="A2" s="2" t="str">
        <x:v>Apex Machining is fictional. Its evidence, owners, dates, and decision are examples for discussion.</x:v>
      </x:c>
      <x:c r="B2" s="40"/>
      <x:c r="C2" s="40"/>
      <x:c r="D2" s="40"/>
      <x:c r="E2" s="40"/>
      <x:c r="F2" s="40"/>
      <x:c r="G2" s="40"/>
      <x:c r="H2" s="40"/>
      <x:c r="I2" s="40"/>
      <x:c r="J2" s="40"/>
      <x:c r="K2" s="40"/>
      <x:c r="L2" s="40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</x:row>
    <x:row r="4">
      <x:c r="A4" s="41"/>
      <x:c r="B4" s="41"/>
      <x:c r="C4" s="41"/>
      <x:c r="D4" s="41"/>
      <x:c r="E4" s="41"/>
      <x:c r="F4" s="41"/>
      <x:c r="G4" s="41"/>
      <x:c r="H4" s="41"/>
      <x:c r="I4" s="41"/>
      <x:c r="J4" s="41"/>
      <x:c r="K4" s="41"/>
      <x:c r="L4" s="41"/>
    </x:row>
    <x:row r="5">
      <x:c r="A5" s="23" t="str">
        <x:v>Row ID</x:v>
      </x:c>
      <x:c r="B5" s="23" t="str">
        <x:v>Group</x:v>
      </x:c>
      <x:c r="C5" s="23" t="str">
        <x:v>Source ID</x:v>
      </x:c>
      <x:c r="D5" s="23" t="str">
        <x:v>Source text / locator</x:v>
      </x:c>
      <x:c r="E5" s="23" t="str">
        <x:v>Team reading</x:v>
      </x:c>
      <x:c r="F5" s="23" t="str">
        <x:v>Checkpoint</x:v>
      </x:c>
      <x:c r="G5" s="23" t="str">
        <x:v>Status</x:v>
      </x:c>
      <x:c r="H5" s="23" t="str">
        <x:v>Evidence reference</x:v>
      </x:c>
      <x:c r="I5" s="23" t="str">
        <x:v>Owner</x:v>
      </x:c>
      <x:c r="J5" s="23" t="str">
        <x:v>Next action</x:v>
      </x:c>
      <x:c r="K5" s="23" t="str">
        <x:v>Due</x:v>
      </x:c>
      <x:c r="L5" s="23" t="str">
        <x:v>Decision effect</x:v>
      </x:c>
    </x:row>
    <x:row r="6" ht="74" customHeight="1">
      <x:c r="A6" s="9" t="str">
        <x:v>R-01</x:v>
      </x:c>
      <x:c r="B6" s="9" t="str">
        <x:v>Participation</x:v>
      </x:c>
      <x:c r="C6" s="9" t="str">
        <x:v>SRC-06</x:v>
      </x:c>
      <x:c r="D6" s="9" t="str">
        <x:v>The retained RFQ states it is a 100% Small Business Set Aside.</x:v>
      </x:c>
      <x:c r="E6" s="9" t="str">
        <x:v>Fictional Apex records its size representation for the response; legal representation still needs approval.</x:v>
      </x:c>
      <x:c r="F6" s="30" t="str">
        <x:v>Submission</x:v>
      </x:c>
      <x:c r="G6" s="30" t="str">
        <x:v>Supported</x:v>
      </x:c>
      <x:c r="H6" s="30" t="str">
        <x:v>Fictional: SAM representation review note, 2026-08-26</x:v>
      </x:c>
      <x:c r="I6" s="30" t="str">
        <x:v>Contracts lead</x:v>
      </x:c>
      <x:c r="J6" s="30" t="str">
        <x:v>Confirm the current set-aside field and final representation in the operative package.</x:v>
      </x:c>
      <x:c r="K6" s="30" t="str">
        <x:v>2026-09-10</x:v>
      </x:c>
      <x:c r="L6" s="30" t="str">
        <x:v>Reopen if set-aside or representation changes.</x:v>
      </x:c>
    </x:row>
    <x:row r="7" ht="74" customHeight="1">
      <x:c r="A7" s="9" t="str">
        <x:v>R-02</x:v>
      </x:c>
      <x:c r="B7" s="9" t="str">
        <x:v>Evidence</x:v>
      </x:c>
      <x:c r="C7" s="9" t="str">
        <x:v>SRC-03</x:v>
      </x:c>
      <x:c r="D7" s="9" t="str">
        <x:v>The retained RFQ identifies SPRS verification before CUI drawing release.</x:v>
      </x:c>
      <x:c r="E7" s="9" t="str">
        <x:v>Fictional Apex has not attached a current SPRS verification record to this review.</x:v>
      </x:c>
      <x:c r="F7" s="30" t="str">
        <x:v>Access</x:v>
      </x:c>
      <x:c r="G7" s="30" t="str">
        <x:v>Unresolved</x:v>
      </x:c>
      <x:c r="H7" s="30" t="str">
        <x:v>Fictional: no SPRS verification record attached</x:v>
      </x:c>
      <x:c r="I7" s="30" t="str">
        <x:v>Contracts lead</x:v>
      </x:c>
      <x:c r="J7" s="30" t="str">
        <x:v>Obtain and attach current SPRS verification evidence or an authoritative clarification.</x:v>
      </x:c>
      <x:c r="K7" s="30" t="str">
        <x:v>2026-09-08</x:v>
      </x:c>
      <x:c r="L7" s="30" t="str">
        <x:v>No final pursue decision until this condition is resolved against the current package.</x:v>
      </x:c>
    </x:row>
    <x:row r="8" ht="74" customHeight="1">
      <x:c r="A8" s="9" t="str">
        <x:v>R-03</x:v>
      </x:c>
      <x:c r="B8" s="9" t="str">
        <x:v>Access</x:v>
      </x:c>
      <x:c r="C8" s="9" t="str">
        <x:v>SRC-04</x:v>
      </x:c>
      <x:c r="D8" s="9" t="str">
        <x:v>Failure to obtain the CUI drawing package ‘will render the Offeror ineligible for award.’</x:v>
      </x:c>
      <x:c r="E8" s="9" t="str">
        <x:v>The team submitted an access request but has not logged package receipt, authorized users, or handling instructions.</x:v>
      </x:c>
      <x:c r="F8" s="30" t="str">
        <x:v>Access</x:v>
      </x:c>
      <x:c r="G8" s="30" t="str">
        <x:v>Unresolved</x:v>
      </x:c>
      <x:c r="H8" s="30" t="str">
        <x:v>Fictional: access request ticket AX-1186-04, submitted 2026-08-27; receipt unconfirmed</x:v>
      </x:c>
      <x:c r="I8" s="30" t="str">
        <x:v>Data custodian</x:v>
      </x:c>
      <x:c r="J8" s="30" t="str">
        <x:v>Confirm receipt, authorized users, and data-handling instructions.</x:v>
      </x:c>
      <x:c r="K8" s="30" t="str">
        <x:v>2026-09-09</x:v>
      </x:c>
      <x:c r="L8" s="30" t="str">
        <x:v>No final pursue decision until access is received and logged.</x:v>
      </x:c>
    </x:row>
    <x:row r="9" ht="74" customHeight="1">
      <x:c r="A9" s="9" t="str">
        <x:v>R-04</x:v>
      </x:c>
      <x:c r="B9" s="9" t="str">
        <x:v>Evidence</x:v>
      </x:c>
      <x:c r="C9" s="9" t="str">
        <x:v>SRC-01 / SRC-02</x:v>
      </x:c>
      <x:c r="D9" s="9" t="str">
        <x:v>The retained RFQ uses bracketed Level [2] and Level [2(Self)] wording in different custom paragraphs.</x:v>
      </x:c>
      <x:c r="E9" s="9" t="str">
        <x:v>The team cannot choose a timing or status interpretation from conflicting text. This row remains open.</x:v>
      </x:c>
      <x:c r="F9" s="30" t="str">
        <x:v>Access / award</x:v>
      </x:c>
      <x:c r="G9" s="30" t="str">
        <x:v>Unresolved</x:v>
      </x:c>
      <x:c r="H9" s="30" t="str">
        <x:v>Fictional: internal comparison note; no authoritative clarification yet</x:v>
      </x:c>
      <x:c r="I9" s="30" t="str">
        <x:v>Contracts lead</x:v>
      </x:c>
      <x:c r="J9" s="30" t="str">
        <x:v>Send a source-located clarification question to the contracting office; attach answer or amendment.</x:v>
      </x:c>
      <x:c r="K9" s="30" t="str">
        <x:v>2026-09-09</x:v>
      </x:c>
      <x:c r="L9" s="30" t="str">
        <x:v>No pursue decision until an authoritative answer or current amendment is reviewed.</x:v>
      </x:c>
    </x:row>
    <x:row r="10" ht="74" customHeight="1">
      <x:c r="A10" s="9" t="str">
        <x:v>R-05</x:v>
      </x:c>
      <x:c r="B10" s="9" t="str">
        <x:v>Evidence</x:v>
      </x:c>
      <x:c r="C10" s="9" t="str">
        <x:v>SRC-05</x:v>
      </x:c>
      <x:c r="D10" s="9" t="str">
        <x:v>The retained copy has a blank level insertion at DFARS 252.204-7025(b)(1).</x:v>
      </x:c>
      <x:c r="E10" s="9" t="str">
        <x:v>The team cannot infer a completed clause insertion from a blank retained copy.</x:v>
      </x:c>
      <x:c r="F10" s="30" t="str">
        <x:v>Award</x:v>
      </x:c>
      <x:c r="G10" s="30" t="str">
        <x:v>Unresolved</x:v>
      </x:c>
      <x:c r="H10" s="30" t="str">
        <x:v>Fictional: clause comparison note; no authoritative clarification yet</x:v>
      </x:c>
      <x:c r="I10" s="30" t="str">
        <x:v>Contracts lead</x:v>
      </x:c>
      <x:c r="J10" s="30" t="str">
        <x:v>Confirm the current clause insertion and attach the amendment or written clarification.</x:v>
      </x:c>
      <x:c r="K10" s="30" t="str">
        <x:v>2026-09-09</x:v>
      </x:c>
      <x:c r="L10" s="30" t="str">
        <x:v>No final pursue decision until the source condition is resolved.</x:v>
      </x:c>
    </x:row>
    <x:row r="11" ht="74" customHeight="1">
      <x:c r="A11" s="9" t="str">
        <x:v>R-06</x:v>
      </x:c>
      <x:c r="B11" s="9" t="str">
        <x:v>Capacity</x:v>
      </x:c>
      <x:c r="C11" s="9" t="str">
        <x:v>SRC-07</x:v>
      </x:c>
      <x:c r="D11" s="9" t="str">
        <x:v>The retained RFQ carries a data-disposition/destruction instruction for unsuccessful offerors.</x:v>
      </x:c>
      <x:c r="E11" s="9" t="str">
        <x:v>Fictional Apex's data-disposition procedure needs a case-specific owner and certificate template.</x:v>
      </x:c>
      <x:c r="F11" s="30" t="str">
        <x:v>After decision</x:v>
      </x:c>
      <x:c r="G11" s="30" t="str">
        <x:v>Gap</x:v>
      </x:c>
      <x:c r="H11" s="30" t="str">
        <x:v>Fictional: procedure draft lacks this solicitation identifier</x:v>
      </x:c>
      <x:c r="I11" s="30" t="str">
        <x:v>Security lead</x:v>
      </x:c>
      <x:c r="J11" s="30" t="str">
        <x:v>Compare the current package; add identifier, approval path, and certificate owner.</x:v>
      </x:c>
      <x:c r="K11" s="30" t="str">
        <x:v>2026-09-12</x:v>
      </x:c>
      <x:c r="L11" s="30" t="str">
        <x:v>Pursuit may continue only with this work assigned and verified before disposition is due.</x:v>
      </x:c>
    </x:row>
    <x:row r="12" ht="74" customHeight="1">
      <x:c r="A12" s="9" t="str">
        <x:v>R-07</x:v>
      </x:c>
      <x:c r="B12" s="9" t="str">
        <x:v>Source boundary</x:v>
      </x:c>
      <x:c r="C12" s="9" t="str">
        <x:v>SRC-01</x:v>
      </x:c>
      <x:c r="D12" s="9" t="str">
        <x:v>Notice action identifies one dated public action.</x:v>
      </x:c>
      <x:c r="E12" s="9" t="str">
        <x:v>The team reviewed retained excerpts only. It has not confirmed complete later notice history or every attachment.</x:v>
      </x:c>
      <x:c r="F12" s="30" t="str">
        <x:v>Before decision</x:v>
      </x:c>
      <x:c r="G12" s="30" t="str">
        <x:v>Unresolved</x:v>
      </x:c>
      <x:c r="H12" s="30" t="str">
        <x:v>Fictional: package register PR-1186 lists retained material only</x:v>
      </x:c>
      <x:c r="I12" s="30" t="str">
        <x:v>Capture manager</x:v>
      </x:c>
      <x:c r="J12" s="30" t="str">
        <x:v>Check SAM notice history and obtain the current package register before final go/no-go.</x:v>
      </x:c>
      <x:c r="K12" s="30" t="str">
        <x:v>2026-09-08</x:v>
      </x:c>
      <x:c r="L12" s="30" t="str">
        <x:v>Current decision is limited review, not a final bid authorization.</x:v>
      </x:c>
    </x:row>
  </x:sheetData>
  <x:conditionalFormatting sqref="G6:G12">
    <x:cfRule type="containsText" dxfId="0" priority="1" operator="containsText" text="Supported"/>
    <x:cfRule type="containsText" dxfId="1" priority="2" operator="containsText" text="Gap"/>
    <x:cfRule type="containsText" dxfId="2" priority="3" operator="containsText" text="Unresolved"/>
  </x:conditionalFormatting>
  <x:dataValidations count="1">
    <x:dataValidation type="list" sqref="G6:G12">
      <x:formula1>"Supported,Gap,Unresolved,Not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75" hidden="0" customWidth="1"/>
    <x:col min="3" max="3" width="42" hidden="0" customWidth="1"/>
    <x:col min="4" max="4" width="16" hidden="0" customWidth="1"/>
    <x:col min="5" max="5" width="18" hidden="0" customWidth="1"/>
    <x:col min="6" max="6" width="22" hidden="0" customWidth="1"/>
  </x:cols>
  <x:sheetData>
    <x:row r="1">
      <x:c r="A1" s="1" t="str">
        <x:v>Team schedule</x:v>
      </x:c>
      <x:c r="B1" s="40"/>
      <x:c r="C1" s="40"/>
      <x:c r="D1" s="40"/>
      <x:c r="E1" s="40"/>
      <x:c r="F1" s="40"/>
    </x:row>
    <x:row r="2">
      <x:c r="A2" s="2" t="str">
        <x:v>Fictional team estimates. Empty duration means unknown; it is not treated as zero.</x:v>
      </x:c>
      <x:c r="B2" s="40"/>
      <x:c r="C2" s="40"/>
      <x:c r="D2" s="40"/>
      <x:c r="E2" s="40"/>
      <x:c r="F2" s="40"/>
    </x:row>
    <x:row r="3">
      <x:c r="A3" s="40"/>
      <x:c r="B3" s="40"/>
      <x:c r="C3" s="40"/>
      <x:c r="D3" s="40"/>
      <x:c r="E3" s="40"/>
      <x:c r="F3" s="40"/>
    </x:row>
    <x:row r="4">
      <x:c r="A4" s="41"/>
      <x:c r="B4" s="41"/>
      <x:c r="C4" s="41"/>
      <x:c r="D4" s="41"/>
      <x:c r="E4" s="41"/>
      <x:c r="F4" s="41"/>
    </x:row>
    <x:row r="5">
      <x:c r="A5" s="23" t="str">
        <x:v>Task ID</x:v>
      </x:c>
      <x:c r="B5" s="23" t="str">
        <x:v>Linked row</x:v>
      </x:c>
      <x:c r="C5" s="23" t="str">
        <x:v>Team task</x:v>
      </x:c>
      <x:c r="D5" s="23" t="str">
        <x:v>Depends on</x:v>
      </x:c>
      <x:c r="E5" s="23" t="str">
        <x:v>Estimated days</x:v>
      </x:c>
      <x:c r="F5" s="23" t="str">
        <x:v>Owner</x:v>
      </x:c>
    </x:row>
    <x:row r="6">
      <x:c r="A6" s="9" t="str">
        <x:v>T-01</x:v>
      </x:c>
      <x:c r="B6" s="9" t="str">
        <x:v>R-07</x:v>
      </x:c>
      <x:c r="C6" s="9" t="str">
        <x:v>Obtain current package register</x:v>
      </x:c>
      <x:c r="D6" s="9" t="str"/>
      <x:c r="E6" s="31" t="n">
        <x:v>1</x:v>
      </x:c>
      <x:c r="F6" s="9" t="str">
        <x:v>Capture manager</x:v>
      </x:c>
    </x:row>
    <x:row r="7">
      <x:c r="A7" s="9" t="str">
        <x:v>T-02</x:v>
      </x:c>
      <x:c r="B7" s="9" t="str">
        <x:v>R-02</x:v>
      </x:c>
      <x:c r="C7" s="9" t="str">
        <x:v>Request and log controlled package</x:v>
      </x:c>
      <x:c r="D7" s="9" t="str">
        <x:v>T-01</x:v>
      </x:c>
      <x:c r="E7" s="31" t="n">
        <x:v>2</x:v>
      </x:c>
      <x:c r="F7" s="9" t="str">
        <x:v>Data custodian</x:v>
      </x:c>
    </x:row>
    <x:row r="8">
      <x:c r="A8" s="9" t="str">
        <x:v>T-03</x:v>
      </x:c>
      <x:c r="B8" s="9" t="str">
        <x:v>R-05</x:v>
      </x:c>
      <x:c r="C8" s="9" t="str">
        <x:v>Request authoritative clarification</x:v>
      </x:c>
      <x:c r="D8" s="9" t="str">
        <x:v>T-01</x:v>
      </x:c>
      <x:c r="E8" s="31" t="n">
        <x:v>1</x:v>
      </x:c>
      <x:c r="F8" s="9" t="str">
        <x:v>Contracts lead</x:v>
      </x:c>
    </x:row>
    <x:row r="9">
      <x:c r="A9" s="9" t="str">
        <x:v>T-04</x:v>
      </x:c>
      <x:c r="B9" s="9" t="str">
        <x:v>R-06</x:v>
      </x:c>
      <x:c r="C9" s="9" t="str">
        <x:v>Prepare disposition certificate workflow</x:v>
      </x:c>
      <x:c r="D9" s="9" t="str">
        <x:v>T-02</x:v>
      </x:c>
      <x:c r="E9" s="31"/>
      <x:c r="F9" s="9" t="str">
        <x:v>Security lead</x:v>
      </x:c>
    </x:row>
    <x:row r="10">
      <x:c r="A10" s="9" t="str">
        <x:v>T-05</x:v>
      </x:c>
      <x:c r="B10" s="9" t="str">
        <x:v>R-05</x:v>
      </x:c>
      <x:c r="C10" s="9" t="str">
        <x:v>Review answer or amendment</x:v>
      </x:c>
      <x:c r="D10" s="9" t="str">
        <x:v>T-03</x:v>
      </x:c>
      <x:c r="E10" s="31"/>
      <x:c r="F10" s="9" t="str">
        <x:v>Contracts lead</x:v>
      </x:c>
    </x:row>
    <x:row r="11">
      <x:c r="A11" s="40"/>
      <x:c r="B11" s="40"/>
      <x:c r="C11" s="40"/>
      <x:c r="D11" s="40"/>
      <x:c r="E11" s="40"/>
      <x:c r="F11" s="40"/>
    </x:row>
    <x:row r="12">
      <x:c r="A12" s="40"/>
      <x:c r="B12" s="40"/>
      <x:c r="C12" s="40"/>
      <x:c r="D12" s="40"/>
      <x:c r="E12" s="40"/>
      <x:c r="F12" s="40"/>
    </x:row>
    <x:row r="13">
      <x:c r="A13" s="23" t="str">
        <x:v>Effort summary</x:v>
      </x:c>
      <x:c r="B13" s="23" t="str">
        <x:v>Value</x:v>
      </x:c>
      <x:c r="C13" s="40"/>
      <x:c r="D13" s="40"/>
      <x:c r="E13" s="40"/>
      <x:c r="F13" s="40"/>
    </x:row>
    <x:row r="14">
      <x:c r="A14" s="9" t="str">
        <x:v>Known task-estimate days</x:v>
      </x:c>
      <x:c r="B14" s="9" t="n">
        <x:f>SUM(E6:E10)</x:f>
        <x:v>4</x:v>
      </x:c>
      <x:c r="C14" s="40"/>
      <x:c r="D14" s="40"/>
      <x:c r="E14" s="40"/>
      <x:c r="F14" s="40"/>
    </x:row>
    <x:row r="15">
      <x:c r="A15" s="9" t="str">
        <x:v>Tasks with unknown duration</x:v>
      </x:c>
      <x:c r="B15" s="9" t="n">
        <x:f>COUNTBLANK(E6:E10)</x:f>
        <x:v>2</x:v>
      </x:c>
      <x:c r="C15" s="40"/>
      <x:c r="D15" s="40"/>
      <x:c r="E15" s="40"/>
      <x:c r="F15" s="40"/>
    </x:row>
    <x:row r="16">
      <x:c r="A16" s="9" t="str">
        <x:v>Planning statement</x:v>
      </x:c>
      <x:c r="B16" s="9" t="str">
        <x:f>IF(B15&gt;0,"Unknown task estimates remain; this is not an elapsed schedule. Dependencies are not calculated.","Task estimates are present; this is not an elapsed schedule. Dependencies are not calculated.")</x:f>
        <x:v>Unknown task estimates remain; this is not an elapsed schedule. Dependencies are not calculated.</x:v>
      </x:c>
      <x:c r="C16" s="40"/>
      <x:c r="D16" s="40"/>
      <x:c r="E16" s="40"/>
      <x:c r="F16" s="40"/>
    </x:row>
  </x:sheetData>
  <x:dataValidations count="1">
    <x:dataValidation type="whole" operator="between" sqref="E6:E10">
      <x:formula1>0</x:formula1>
      <x:formula2>10000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0283D"/>
  </x:sheetPr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>
      <x:c r="A1" s="1" t="str">
        <x:v>Decision and handoff</x:v>
      </x:c>
      <x:c r="B1" s="40"/>
    </x:row>
    <x:row r="2">
      <x:c r="A2" s="2" t="str">
        <x:v>The fictional decision preserves unresolved conditions and assigns the next receiving owner.</x:v>
      </x:c>
      <x:c r="B2" s="40"/>
    </x:row>
    <x:row r="3">
      <x:c r="A3" s="40"/>
      <x:c r="B3" s="40"/>
    </x:row>
    <x:row r="4">
      <x:c r="A4" s="41"/>
      <x:c r="B4" s="41"/>
    </x:row>
    <x:row r="5">
      <x:c r="A5" s="23" t="str">
        <x:v>Decision field</x:v>
      </x:c>
      <x:c r="B5" s="23" t="str">
        <x:v>Recorded value</x:v>
      </x:c>
    </x:row>
    <x:row r="6" ht="36" customHeight="1">
      <x:c r="A6" s="9" t="str">
        <x:v>Decision</x:v>
      </x:c>
      <x:c r="B6" s="30" t="str">
        <x:v>Authorize limited review only</x:v>
      </x:c>
    </x:row>
    <x:row r="7" ht="36" customHeight="1">
      <x:c r="A7" s="9" t="str">
        <x:v>Decision date</x:v>
      </x:c>
      <x:c r="B7" s="30" t="str">
        <x:v>2026-08-27</x:v>
      </x:c>
    </x:row>
    <x:row r="8" ht="36" customHeight="1">
      <x:c r="A8" s="9" t="str">
        <x:v>Decision owner</x:v>
      </x:c>
      <x:c r="B8" s="30" t="str">
        <x:v>Fictional: capture director</x:v>
      </x:c>
    </x:row>
    <x:row r="9" ht="36" customHeight="1">
      <x:c r="A9" s="9" t="str">
        <x:v>Source basis</x:v>
      </x:c>
      <x:c r="B9" s="30" t="str">
        <x:v>Retained RFQ locators and excerpts in SRC-01 through SRC-07</x:v>
      </x:c>
    </x:row>
    <x:row r="10" ht="36" customHeight="1">
      <x:c r="A10" s="9" t="str">
        <x:v>Current-package boundary</x:v>
      </x:c>
      <x:c r="B10" s="30" t="str">
        <x:v>Later notice history and complete current package not confirmed</x:v>
      </x:c>
    </x:row>
    <x:row r="11" ht="36" customHeight="1">
      <x:c r="A11" s="9" t="str">
        <x:v>Unresolved review rows</x:v>
      </x:c>
      <x:c r="B11" s="11" t="n">
        <x:f>COUNTIF('Fictional review'!G6:G12,"Unresolved")</x:f>
        <x:v>5</x:v>
      </x:c>
    </x:row>
    <x:row r="12" ht="36" customHeight="1">
      <x:c r="A12" s="9" t="str">
        <x:v>Gap review rows</x:v>
      </x:c>
      <x:c r="B12" s="11" t="n">
        <x:f>COUNTIF('Fictional review'!G6:G12,"Gap")</x:f>
        <x:v>1</x:v>
      </x:c>
    </x:row>
    <x:row r="13" ht="36" customHeight="1">
      <x:c r="A13" s="9" t="str">
        <x:v>Receiving owner</x:v>
      </x:c>
      <x:c r="B13" s="30" t="str">
        <x:v>Fictional: contracts lead</x:v>
      </x:c>
    </x:row>
    <x:row r="14" ht="36" customHeight="1">
      <x:c r="A14" s="9" t="str">
        <x:v>Receiving-owner acceptance</x:v>
      </x:c>
      <x:c r="B14" s="30" t="str">
        <x:v>Pending; acceptance is not assumed</x:v>
      </x:c>
    </x:row>
    <x:row r="15" ht="36" customHeight="1">
      <x:c r="A15" s="9" t="str">
        <x:v>Handoff</x:v>
      </x:c>
      <x:c r="B15" s="30" t="str">
        <x:v>Contracts lead obtains the current package and authoritative clarification for R-02, R-04, and R-05. Security lead compares the package to the disposition workflow. Capture director revisits the decision when R-02, R-04, R-05, and R-07 are resolved.</x:v>
      </x:c>
    </x:row>
    <x:row r="16" ht="36" customHeight="1">
      <x:c r="A16" s="9" t="str">
        <x:v>Reopen triggers</x:v>
      </x:c>
      <x:c r="B16" s="30" t="str">
        <x:v>Any amendment, different package instruction, failed access request, clarification, source change, or missed due date.</x:v>
      </x:c>
    </x:row>
    <x:row r="17" ht="36" customHeight="1">
      <x:c r="A17" s="9" t="str">
        <x:v>Decision limit</x:v>
      </x:c>
      <x:c r="B17" s="30" t="str">
        <x:v>No final pursue/decline decision is recorded. This workbook does not determine eligibility or award likelihood.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24" hidden="0" customWidth="1"/>
    <x:col min="3" max="3" width="22" hidden="0" customWidth="1"/>
    <x:col min="4" max="4" width="29" hidden="0" customWidth="1"/>
    <x:col min="5" max="5" width="52" hidden="0" customWidth="1"/>
    <x:col min="6" max="6" width="40" hidden="0" customWidth="1"/>
    <x:col min="7" max="7" width="38" hidden="0" customWidth="1"/>
  </x:cols>
  <x:sheetData>
    <x:row r="1">
      <x:c r="A1" s="1" t="str">
        <x:v>Reusable blank source register</x:v>
      </x:c>
      <x:c r="B1" s="40"/>
      <x:c r="C1" s="40"/>
      <x:c r="D1" s="40"/>
      <x:c r="E1" s="40"/>
      <x:c r="F1" s="40"/>
      <x:c r="G1" s="40"/>
    </x:row>
    <x:row r="2">
      <x:c r="A2" s="2" t="str">
        <x:v>One connected blank workflow. Add only source text your team is allowed to retain; identify paraphrase versus quotation.</x:v>
      </x:c>
      <x:c r="B2" s="40"/>
      <x:c r="C2" s="40"/>
      <x:c r="D2" s="40"/>
      <x:c r="E2" s="40"/>
      <x:c r="F2" s="40"/>
      <x:c r="G2" s="40"/>
    </x:row>
    <x:row r="3">
      <x:c r="A3" s="40"/>
      <x:c r="B3" s="40"/>
      <x:c r="C3" s="40"/>
      <x:c r="D3" s="40"/>
      <x:c r="E3" s="40"/>
      <x:c r="F3" s="40"/>
      <x:c r="G3" s="40"/>
    </x:row>
    <x:row r="4">
      <x:c r="A4" s="41"/>
      <x:c r="B4" s="41"/>
      <x:c r="C4" s="41"/>
      <x:c r="D4" s="41"/>
      <x:c r="E4" s="41"/>
      <x:c r="F4" s="41"/>
      <x:c r="G4" s="41"/>
    </x:row>
    <x:row r="5">
      <x:c r="A5" s="23" t="str">
        <x:v>Source ID</x:v>
      </x:c>
      <x:c r="B5" s="23" t="str">
        <x:v>Document / action</x:v>
      </x:c>
      <x:c r="C5" s="23" t="str">
        <x:v>Version or date</x:v>
      </x:c>
      <x:c r="D5" s="23" t="str">
        <x:v>Locator</x:v>
      </x:c>
      <x:c r="E5" s="23" t="str">
        <x:v>Excerpt type and source text</x:v>
      </x:c>
      <x:c r="F5" s="23" t="str">
        <x:v>URL</x:v>
      </x:c>
      <x:c r="G5" s="23" t="str">
        <x:v>Boundary</x:v>
      </x:c>
    </x:row>
    <x:row r="6" ht="40" customHeight="1">
      <x:c r="A6" s="9" t="str">
        <x:v>SRC-01</x:v>
      </x:c>
      <x:c r="B6" s="30" t="str"/>
      <x:c r="C6" s="30" t="str"/>
      <x:c r="D6" s="30" t="str"/>
      <x:c r="E6" s="30" t="str"/>
      <x:c r="F6" s="30" t="str"/>
      <x:c r="G6" s="30" t="str"/>
    </x:row>
    <x:row r="7" ht="40" customHeight="1">
      <x:c r="A7" s="9" t="str">
        <x:v>SRC-02</x:v>
      </x:c>
      <x:c r="B7" s="30" t="str"/>
      <x:c r="C7" s="30" t="str"/>
      <x:c r="D7" s="30" t="str"/>
      <x:c r="E7" s="30" t="str"/>
      <x:c r="F7" s="30" t="str"/>
      <x:c r="G7" s="30" t="str"/>
    </x:row>
    <x:row r="8" ht="40" customHeight="1">
      <x:c r="A8" s="9" t="str">
        <x:v>SRC-03</x:v>
      </x:c>
      <x:c r="B8" s="30" t="str"/>
      <x:c r="C8" s="30" t="str"/>
      <x:c r="D8" s="30" t="str"/>
      <x:c r="E8" s="30" t="str"/>
      <x:c r="F8" s="30" t="str"/>
      <x:c r="G8" s="30" t="str"/>
    </x:row>
    <x:row r="9" ht="40" customHeight="1">
      <x:c r="A9" s="9" t="str">
        <x:v>SRC-04</x:v>
      </x:c>
      <x:c r="B9" s="30" t="str"/>
      <x:c r="C9" s="30" t="str"/>
      <x:c r="D9" s="30" t="str"/>
      <x:c r="E9" s="30" t="str"/>
      <x:c r="F9" s="30" t="str"/>
      <x:c r="G9" s="30" t="str"/>
    </x:row>
    <x:row r="10" ht="40" customHeight="1">
      <x:c r="A10" s="9" t="str">
        <x:v>SRC-05</x:v>
      </x:c>
      <x:c r="B10" s="30" t="str"/>
      <x:c r="C10" s="30" t="str"/>
      <x:c r="D10" s="30" t="str"/>
      <x:c r="E10" s="30" t="str"/>
      <x:c r="F10" s="30" t="str"/>
      <x:c r="G10" s="30" t="str"/>
    </x:row>
    <x:row r="11" ht="40" customHeight="1">
      <x:c r="A11" s="9" t="str">
        <x:v>SRC-06</x:v>
      </x:c>
      <x:c r="B11" s="30" t="str"/>
      <x:c r="C11" s="30" t="str"/>
      <x:c r="D11" s="30" t="str"/>
      <x:c r="E11" s="30" t="str"/>
      <x:c r="F11" s="30" t="str"/>
      <x:c r="G11" s="30" t="str"/>
    </x:row>
    <x:row r="12" ht="40" customHeight="1">
      <x:c r="A12" s="9" t="str">
        <x:v>SRC-07</x:v>
      </x:c>
      <x:c r="B12" s="30" t="str"/>
      <x:c r="C12" s="30" t="str"/>
      <x:c r="D12" s="30" t="str"/>
      <x:c r="E12" s="30" t="str"/>
      <x:c r="F12" s="30" t="str"/>
      <x:c r="G12" s="30" t="str"/>
    </x:row>
    <x:row r="13" ht="40" customHeight="1">
      <x:c r="A13" s="9" t="str">
        <x:v>SRC-08</x:v>
      </x:c>
      <x:c r="B13" s="30" t="str"/>
      <x:c r="C13" s="30" t="str"/>
      <x:c r="D13" s="30" t="str"/>
      <x:c r="E13" s="30" t="str"/>
      <x:c r="F13" s="30" t="str"/>
      <x:c r="G13" s="30" t="str"/>
    </x:row>
    <x:row r="14" ht="40" customHeight="1">
      <x:c r="A14" s="9" t="str">
        <x:v>SRC-09</x:v>
      </x:c>
      <x:c r="B14" s="30" t="str"/>
      <x:c r="C14" s="30" t="str"/>
      <x:c r="D14" s="30" t="str"/>
      <x:c r="E14" s="30" t="str"/>
      <x:c r="F14" s="30" t="str"/>
      <x:c r="G14" s="30" t="str"/>
    </x:row>
    <x:row r="15" ht="40" customHeight="1">
      <x:c r="A15" s="9" t="str">
        <x:v>SRC-10</x:v>
      </x:c>
      <x:c r="B15" s="30" t="str"/>
      <x:c r="C15" s="30" t="str"/>
      <x:c r="D15" s="30" t="str"/>
      <x:c r="E15" s="30" t="str"/>
      <x:c r="F15" s="30" t="str"/>
      <x:c r="G15" s="30" t="str"/>
    </x:row>
    <x:row r="16" ht="40" customHeight="1">
      <x:c r="A16" s="9" t="str">
        <x:v>SRC-11</x:v>
      </x:c>
      <x:c r="B16" s="30" t="str"/>
      <x:c r="C16" s="30" t="str"/>
      <x:c r="D16" s="30" t="str"/>
      <x:c r="E16" s="30" t="str"/>
      <x:c r="F16" s="30" t="str"/>
      <x:c r="G16" s="30" t="str"/>
    </x:row>
    <x:row r="17" ht="40" customHeight="1">
      <x:c r="A17" s="9" t="str">
        <x:v>SRC-12</x:v>
      </x:c>
      <x:c r="B17" s="30" t="str"/>
      <x:c r="C17" s="30" t="str"/>
      <x:c r="D17" s="30" t="str"/>
      <x:c r="E17" s="30" t="str"/>
      <x:c r="F17" s="30" t="str"/>
      <x:c r="G17" s="30" t="str"/>
    </x:row>
    <x:row r="18" ht="40" customHeight="1">
      <x:c r="A18" s="9" t="str">
        <x:v>SRC-13</x:v>
      </x:c>
      <x:c r="B18" s="30" t="str"/>
      <x:c r="C18" s="30" t="str"/>
      <x:c r="D18" s="30" t="str"/>
      <x:c r="E18" s="30" t="str"/>
      <x:c r="F18" s="30" t="str"/>
      <x:c r="G18" s="30" t="str"/>
    </x:row>
    <x:row r="19" ht="40" customHeight="1">
      <x:c r="A19" s="9" t="str">
        <x:v>SRC-14</x:v>
      </x:c>
      <x:c r="B19" s="30" t="str"/>
      <x:c r="C19" s="30" t="str"/>
      <x:c r="D19" s="30" t="str"/>
      <x:c r="E19" s="30" t="str"/>
      <x:c r="F19" s="30" t="str"/>
      <x:c r="G19" s="30" t="str"/>
    </x:row>
    <x:row r="20" ht="40" customHeight="1">
      <x:c r="A20" s="9" t="str">
        <x:v>SRC-15</x:v>
      </x:c>
      <x:c r="B20" s="30" t="str"/>
      <x:c r="C20" s="30" t="str"/>
      <x:c r="D20" s="30" t="str"/>
      <x:c r="E20" s="30" t="str"/>
      <x:c r="F20" s="30" t="str"/>
      <x:c r="G20" s="30" t="str"/>
    </x:row>
    <x:row r="21" ht="40" customHeight="1">
      <x:c r="A21" s="9" t="str">
        <x:v>SRC-16</x:v>
      </x:c>
      <x:c r="B21" s="30" t="str"/>
      <x:c r="C21" s="30" t="str"/>
      <x:c r="D21" s="30" t="str"/>
      <x:c r="E21" s="30" t="str"/>
      <x:c r="F21" s="30" t="str"/>
      <x:c r="G21" s="30" t="str"/>
    </x:row>
    <x:row r="22" ht="40" customHeight="1">
      <x:c r="A22" s="9" t="str">
        <x:v>SRC-17</x:v>
      </x:c>
      <x:c r="B22" s="30" t="str"/>
      <x:c r="C22" s="30" t="str"/>
      <x:c r="D22" s="30" t="str"/>
      <x:c r="E22" s="30" t="str"/>
      <x:c r="F22" s="30" t="str"/>
      <x:c r="G22" s="30" t="str"/>
    </x:row>
    <x:row r="23" ht="40" customHeight="1">
      <x:c r="A23" s="9" t="str">
        <x:v>SRC-18</x:v>
      </x:c>
      <x:c r="B23" s="30" t="str"/>
      <x:c r="C23" s="30" t="str"/>
      <x:c r="D23" s="30" t="str"/>
      <x:c r="E23" s="30" t="str"/>
      <x:c r="F23" s="30" t="str"/>
      <x:c r="G23" s="30" t="str"/>
    </x:row>
    <x:row r="24" ht="40" customHeight="1">
      <x:c r="A24" s="9" t="str">
        <x:v>SRC-19</x:v>
      </x:c>
      <x:c r="B24" s="30" t="str"/>
      <x:c r="C24" s="30" t="str"/>
      <x:c r="D24" s="30" t="str"/>
      <x:c r="E24" s="30" t="str"/>
      <x:c r="F24" s="30" t="str"/>
      <x:c r="G24" s="30" t="str"/>
    </x:row>
    <x:row r="25" ht="40" customHeight="1">
      <x:c r="A25" s="9" t="str">
        <x:v>SRC-20</x:v>
      </x:c>
      <x:c r="B25" s="30" t="str"/>
      <x:c r="C25" s="30" t="str"/>
      <x:c r="D25" s="30" t="str"/>
      <x:c r="E25" s="30" t="str"/>
      <x:c r="F25" s="30" t="str"/>
      <x:c r="G25" s="30" t="str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4" hidden="0" customWidth="1"/>
    <x:col min="3" max="3" width="12" hidden="0" customWidth="1"/>
    <x:col min="4" max="4" width="38" hidden="0" customWidth="1"/>
    <x:col min="5" max="5" width="44" hidden="0" customWidth="1"/>
    <x:col min="6" max="6" width="14" hidden="0" customWidth="1"/>
    <x:col min="7" max="7" width="14" hidden="0" customWidth="1"/>
    <x:col min="8" max="8" width="35" hidden="0" customWidth="1"/>
    <x:col min="9" max="9" width="18" hidden="0" customWidth="1"/>
    <x:col min="10" max="10" width="40" hidden="0" customWidth="1"/>
    <x:col min="11" max="11" width="13" hidden="0" customWidth="1"/>
    <x:col min="12" max="12" width="38" hidden="0" customWidth="1"/>
  </x:cols>
  <x:sheetData>
    <x:row r="1">
      <x:c r="A1" s="1" t="str">
        <x:v>Reusable blank pursuit review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</x:row>
    <x:row r="2">
      <x:c r="A2" s="2" t="str">
        <x:v>Use with Blank source register, Blank team schedule, and Blank decision and handoff. Pale yellow cells are inputs.</x:v>
      </x:c>
      <x:c r="B2" s="40"/>
      <x:c r="C2" s="40"/>
      <x:c r="D2" s="40"/>
      <x:c r="E2" s="40"/>
      <x:c r="F2" s="40"/>
      <x:c r="G2" s="40"/>
      <x:c r="H2" s="40"/>
      <x:c r="I2" s="40"/>
      <x:c r="J2" s="40"/>
      <x:c r="K2" s="40"/>
      <x:c r="L2" s="40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</x:row>
    <x:row r="4">
      <x:c r="A4" s="41"/>
      <x:c r="B4" s="41"/>
      <x:c r="C4" s="41"/>
      <x:c r="D4" s="41"/>
      <x:c r="E4" s="41"/>
      <x:c r="F4" s="41"/>
      <x:c r="G4" s="41"/>
      <x:c r="H4" s="41"/>
      <x:c r="I4" s="41"/>
      <x:c r="J4" s="41"/>
      <x:c r="K4" s="41"/>
      <x:c r="L4" s="41"/>
    </x:row>
    <x:row r="5">
      <x:c r="A5" s="23" t="str">
        <x:v>Row ID</x:v>
      </x:c>
      <x:c r="B5" s="23" t="str">
        <x:v>Group</x:v>
      </x:c>
      <x:c r="C5" s="23" t="str">
        <x:v>Source ID</x:v>
      </x:c>
      <x:c r="D5" s="23" t="str">
        <x:v>Source text / locator</x:v>
      </x:c>
      <x:c r="E5" s="23" t="str">
        <x:v>Team reading</x:v>
      </x:c>
      <x:c r="F5" s="23" t="str">
        <x:v>Checkpoint</x:v>
      </x:c>
      <x:c r="G5" s="23" t="str">
        <x:v>Status</x:v>
      </x:c>
      <x:c r="H5" s="23" t="str">
        <x:v>Evidence reference</x:v>
      </x:c>
      <x:c r="I5" s="23" t="str">
        <x:v>Owner</x:v>
      </x:c>
      <x:c r="J5" s="23" t="str">
        <x:v>Next action</x:v>
      </x:c>
      <x:c r="K5" s="23" t="str">
        <x:v>Due</x:v>
      </x:c>
      <x:c r="L5" s="23" t="str">
        <x:v>Decision effect</x:v>
      </x:c>
    </x:row>
    <x:row r="6" ht="42" customHeight="1">
      <x:c r="A6" s="9" t="str">
        <x:v>R-01</x:v>
      </x:c>
      <x:c r="B6" s="30" t="str"/>
      <x:c r="C6" s="30" t="str"/>
      <x:c r="D6" s="10" t="str">
        <x:f>IF(C6="","",IFERROR(VLOOKUP(C6,'Blank source register'!$A$6:$G$200,4,FALSE)&amp;" — "&amp;VLOOKUP(C6,'Blank source register'!$A$6:$G$200,5,FALSE),"Source ID not found"))</x:f>
      </x:c>
      <x:c r="E6" s="30" t="str"/>
      <x:c r="F6" s="30" t="str"/>
      <x:c r="G6" s="30" t="str"/>
      <x:c r="H6" s="30" t="str"/>
      <x:c r="I6" s="30" t="str"/>
      <x:c r="J6" s="30" t="str"/>
      <x:c r="K6" s="30" t="str"/>
      <x:c r="L6" s="30" t="str"/>
    </x:row>
    <x:row r="7" ht="42" customHeight="1">
      <x:c r="A7" s="9" t="str">
        <x:v>R-02</x:v>
      </x:c>
      <x:c r="B7" s="30" t="str"/>
      <x:c r="C7" s="30" t="str"/>
      <x:c r="D7" s="10" t="str">
        <x:f>IF(C7="","",IFERROR(VLOOKUP(C7,'Blank source register'!$A$6:$G$200,4,FALSE)&amp;" — "&amp;VLOOKUP(C7,'Blank source register'!$A$6:$G$200,5,FALSE),"Source ID not found"))</x:f>
      </x:c>
      <x:c r="E7" s="30" t="str"/>
      <x:c r="F7" s="30" t="str"/>
      <x:c r="G7" s="30" t="str"/>
      <x:c r="H7" s="30" t="str"/>
      <x:c r="I7" s="30" t="str"/>
      <x:c r="J7" s="30" t="str"/>
      <x:c r="K7" s="30" t="str"/>
      <x:c r="L7" s="30" t="str"/>
    </x:row>
    <x:row r="8" ht="42" customHeight="1">
      <x:c r="A8" s="9" t="str">
        <x:v>R-03</x:v>
      </x:c>
      <x:c r="B8" s="30" t="str"/>
      <x:c r="C8" s="30" t="str"/>
      <x:c r="D8" s="10" t="str">
        <x:f>IF(C8="","",IFERROR(VLOOKUP(C8,'Blank source register'!$A$6:$G$200,4,FALSE)&amp;" — "&amp;VLOOKUP(C8,'Blank source register'!$A$6:$G$200,5,FALSE),"Source ID not found"))</x:f>
      </x:c>
      <x:c r="E8" s="30" t="str"/>
      <x:c r="F8" s="30" t="str"/>
      <x:c r="G8" s="30" t="str"/>
      <x:c r="H8" s="30" t="str"/>
      <x:c r="I8" s="30" t="str"/>
      <x:c r="J8" s="30" t="str"/>
      <x:c r="K8" s="30" t="str"/>
      <x:c r="L8" s="30" t="str"/>
    </x:row>
    <x:row r="9" ht="42" customHeight="1">
      <x:c r="A9" s="9" t="str">
        <x:v>R-04</x:v>
      </x:c>
      <x:c r="B9" s="30" t="str"/>
      <x:c r="C9" s="30" t="str"/>
      <x:c r="D9" s="10" t="str">
        <x:f>IF(C9="","",IFERROR(VLOOKUP(C9,'Blank source register'!$A$6:$G$200,4,FALSE)&amp;" — "&amp;VLOOKUP(C9,'Blank source register'!$A$6:$G$200,5,FALSE),"Source ID not found"))</x:f>
      </x:c>
      <x:c r="E9" s="30" t="str"/>
      <x:c r="F9" s="30" t="str"/>
      <x:c r="G9" s="30" t="str"/>
      <x:c r="H9" s="30" t="str"/>
      <x:c r="I9" s="30" t="str"/>
      <x:c r="J9" s="30" t="str"/>
      <x:c r="K9" s="30" t="str"/>
      <x:c r="L9" s="30" t="str"/>
    </x:row>
    <x:row r="10" ht="42" customHeight="1">
      <x:c r="A10" s="9" t="str">
        <x:v>R-05</x:v>
      </x:c>
      <x:c r="B10" s="30" t="str"/>
      <x:c r="C10" s="30" t="str"/>
      <x:c r="D10" s="10" t="str">
        <x:f>IF(C10="","",IFERROR(VLOOKUP(C10,'Blank source register'!$A$6:$G$200,4,FALSE)&amp;" — "&amp;VLOOKUP(C10,'Blank source register'!$A$6:$G$200,5,FALSE),"Source ID not found"))</x:f>
      </x:c>
      <x:c r="E10" s="30" t="str"/>
      <x:c r="F10" s="30" t="str"/>
      <x:c r="G10" s="30" t="str"/>
      <x:c r="H10" s="30" t="str"/>
      <x:c r="I10" s="30" t="str"/>
      <x:c r="J10" s="30" t="str"/>
      <x:c r="K10" s="30" t="str"/>
      <x:c r="L10" s="30" t="str"/>
    </x:row>
    <x:row r="11" ht="42" customHeight="1">
      <x:c r="A11" s="9" t="str">
        <x:v>R-06</x:v>
      </x:c>
      <x:c r="B11" s="30" t="str"/>
      <x:c r="C11" s="30" t="str"/>
      <x:c r="D11" s="10" t="str">
        <x:f>IF(C11="","",IFERROR(VLOOKUP(C11,'Blank source register'!$A$6:$G$200,4,FALSE)&amp;" — "&amp;VLOOKUP(C11,'Blank source register'!$A$6:$G$200,5,FALSE),"Source ID not found"))</x:f>
      </x:c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</x:row>
    <x:row r="12" ht="42" customHeight="1">
      <x:c r="A12" s="9" t="str">
        <x:v>R-07</x:v>
      </x:c>
      <x:c r="B12" s="30" t="str"/>
      <x:c r="C12" s="30" t="str"/>
      <x:c r="D12" s="10" t="str">
        <x:f>IF(C12="","",IFERROR(VLOOKUP(C12,'Blank source register'!$A$6:$G$200,4,FALSE)&amp;" — "&amp;VLOOKUP(C12,'Blank source register'!$A$6:$G$200,5,FALSE),"Source ID not found"))</x:f>
      </x:c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</x:row>
    <x:row r="13" ht="42" customHeight="1">
      <x:c r="A13" s="9" t="str">
        <x:v>R-08</x:v>
      </x:c>
      <x:c r="B13" s="30" t="str"/>
      <x:c r="C13" s="30" t="str"/>
      <x:c r="D13" s="10" t="str">
        <x:f>IF(C13="","",IFERROR(VLOOKUP(C13,'Blank source register'!$A$6:$G$200,4,FALSE)&amp;" — "&amp;VLOOKUP(C13,'Blank source register'!$A$6:$G$200,5,FALSE),"Source ID not found"))</x:f>
      </x:c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</x:row>
    <x:row r="14" ht="42" customHeight="1">
      <x:c r="A14" s="9" t="str">
        <x:v>R-09</x:v>
      </x:c>
      <x:c r="B14" s="30" t="str"/>
      <x:c r="C14" s="30" t="str"/>
      <x:c r="D14" s="10" t="str">
        <x:f>IF(C14="","",IFERROR(VLOOKUP(C14,'Blank source register'!$A$6:$G$200,4,FALSE)&amp;" — "&amp;VLOOKUP(C14,'Blank source register'!$A$6:$G$200,5,FALSE),"Source ID not found"))</x:f>
      </x:c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</x:row>
    <x:row r="15" ht="42" customHeight="1">
      <x:c r="A15" s="9" t="str">
        <x:v>R-10</x:v>
      </x:c>
      <x:c r="B15" s="30" t="str"/>
      <x:c r="C15" s="30" t="str"/>
      <x:c r="D15" s="10" t="str">
        <x:f>IF(C15="","",IFERROR(VLOOKUP(C15,'Blank source register'!$A$6:$G$200,4,FALSE)&amp;" — "&amp;VLOOKUP(C15,'Blank source register'!$A$6:$G$200,5,FALSE),"Source ID not found"))</x:f>
      </x:c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</x:row>
    <x:row r="16" ht="42" customHeight="1">
      <x:c r="A16" s="9" t="str">
        <x:v>R-11</x:v>
      </x:c>
      <x:c r="B16" s="30" t="str"/>
      <x:c r="C16" s="30" t="str"/>
      <x:c r="D16" s="10" t="str">
        <x:f>IF(C16="","",IFERROR(VLOOKUP(C16,'Blank source register'!$A$6:$G$200,4,FALSE)&amp;" — "&amp;VLOOKUP(C16,'Blank source register'!$A$6:$G$200,5,FALSE),"Source ID not found"))</x:f>
      </x:c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</x:row>
    <x:row r="17" ht="42" customHeight="1">
      <x:c r="A17" s="9" t="str">
        <x:v>R-12</x:v>
      </x:c>
      <x:c r="B17" s="30" t="str"/>
      <x:c r="C17" s="30" t="str"/>
      <x:c r="D17" s="10" t="str">
        <x:f>IF(C17="","",IFERROR(VLOOKUP(C17,'Blank source register'!$A$6:$G$200,4,FALSE)&amp;" — "&amp;VLOOKUP(C17,'Blank source register'!$A$6:$G$200,5,FALSE),"Source ID not found"))</x:f>
      </x:c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</x:row>
    <x:row r="18" ht="42" customHeight="1">
      <x:c r="A18" s="9" t="str">
        <x:v>R-13</x:v>
      </x:c>
      <x:c r="B18" s="30" t="str"/>
      <x:c r="C18" s="30" t="str"/>
      <x:c r="D18" s="10" t="str">
        <x:f>IF(C18="","",IFERROR(VLOOKUP(C18,'Blank source register'!$A$6:$G$200,4,FALSE)&amp;" — "&amp;VLOOKUP(C18,'Blank source register'!$A$6:$G$200,5,FALSE),"Source ID not found"))</x:f>
      </x:c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</x:row>
    <x:row r="19" ht="42" customHeight="1">
      <x:c r="A19" s="9" t="str">
        <x:v>R-14</x:v>
      </x:c>
      <x:c r="B19" s="30" t="str"/>
      <x:c r="C19" s="30" t="str"/>
      <x:c r="D19" s="10" t="str">
        <x:f>IF(C19="","",IFERROR(VLOOKUP(C19,'Blank source register'!$A$6:$G$200,4,FALSE)&amp;" — "&amp;VLOOKUP(C19,'Blank source register'!$A$6:$G$200,5,FALSE),"Source ID not found"))</x:f>
      </x:c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</x:row>
    <x:row r="20" ht="42" customHeight="1">
      <x:c r="A20" s="9" t="str">
        <x:v>R-15</x:v>
      </x:c>
      <x:c r="B20" s="30" t="str"/>
      <x:c r="C20" s="30" t="str"/>
      <x:c r="D20" s="10" t="str">
        <x:f>IF(C20="","",IFERROR(VLOOKUP(C20,'Blank source register'!$A$6:$G$200,4,FALSE)&amp;" — "&amp;VLOOKUP(C20,'Blank source register'!$A$6:$G$200,5,FALSE),"Source ID not found"))</x:f>
      </x:c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</x:row>
    <x:row r="21" ht="42" customHeight="1">
      <x:c r="A21" s="9" t="str">
        <x:v>R-16</x:v>
      </x:c>
      <x:c r="B21" s="30" t="str"/>
      <x:c r="C21" s="30" t="str"/>
      <x:c r="D21" s="10" t="str">
        <x:f>IF(C21="","",IFERROR(VLOOKUP(C21,'Blank source register'!$A$6:$G$200,4,FALSE)&amp;" — "&amp;VLOOKUP(C21,'Blank source register'!$A$6:$G$200,5,FALSE),"Source ID not found"))</x:f>
      </x:c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</x:row>
    <x:row r="22" ht="42" customHeight="1">
      <x:c r="A22" s="9" t="str">
        <x:v>R-17</x:v>
      </x:c>
      <x:c r="B22" s="30" t="str"/>
      <x:c r="C22" s="30" t="str"/>
      <x:c r="D22" s="10" t="str">
        <x:f>IF(C22="","",IFERROR(VLOOKUP(C22,'Blank source register'!$A$6:$G$200,4,FALSE)&amp;" — "&amp;VLOOKUP(C22,'Blank source register'!$A$6:$G$200,5,FALSE),"Source ID not found"))</x:f>
      </x:c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</x:row>
    <x:row r="23" ht="42" customHeight="1">
      <x:c r="A23" s="9" t="str">
        <x:v>R-18</x:v>
      </x:c>
      <x:c r="B23" s="30" t="str"/>
      <x:c r="C23" s="30" t="str"/>
      <x:c r="D23" s="10" t="str">
        <x:f>IF(C23="","",IFERROR(VLOOKUP(C23,'Blank source register'!$A$6:$G$200,4,FALSE)&amp;" — "&amp;VLOOKUP(C23,'Blank source register'!$A$6:$G$200,5,FALSE),"Source ID not found"))</x:f>
      </x:c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</x:row>
    <x:row r="24" ht="42" customHeight="1">
      <x:c r="A24" s="9" t="str">
        <x:v>R-19</x:v>
      </x:c>
      <x:c r="B24" s="30" t="str"/>
      <x:c r="C24" s="30" t="str"/>
      <x:c r="D24" s="10" t="str">
        <x:f>IF(C24="","",IFERROR(VLOOKUP(C24,'Blank source register'!$A$6:$G$200,4,FALSE)&amp;" — "&amp;VLOOKUP(C24,'Blank source register'!$A$6:$G$200,5,FALSE),"Source ID not found"))</x:f>
      </x:c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</x:row>
    <x:row r="25" ht="42" customHeight="1">
      <x:c r="A25" s="9" t="str">
        <x:v>R-20</x:v>
      </x:c>
      <x:c r="B25" s="30" t="str"/>
      <x:c r="C25" s="30" t="str"/>
      <x:c r="D25" s="10" t="str">
        <x:f>IF(C25="","",IFERROR(VLOOKUP(C25,'Blank source register'!$A$6:$G$200,4,FALSE)&amp;" — "&amp;VLOOKUP(C25,'Blank source register'!$A$6:$G$200,5,FALSE),"Source ID not found"))</x:f>
      </x:c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</x:row>
  </x:sheetData>
  <x:dataValidations count="1">
    <x:dataValidation type="list" sqref="G6:G25">
      <x:formula1>"Supported,Gap,Unresolved,Not applicable"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028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72" hidden="0" customWidth="1"/>
    <x:col min="3" max="3" width="38" hidden="0" customWidth="1"/>
    <x:col min="4" max="4" width="16" hidden="0" customWidth="1"/>
    <x:col min="5" max="5" width="18" hidden="0" customWidth="1"/>
    <x:col min="6" max="6" width="22" hidden="0" customWidth="1"/>
    <x:col min="7" max="7" width="18" hidden="0" customWidth="1"/>
    <x:col min="8" max="8" width="15" hidden="0" customWidth="1"/>
  </x:cols>
  <x:sheetData>
    <x:row r="1">
      <x:c r="A1" s="1" t="str">
        <x:v>Reusable blank team schedule</x:v>
      </x:c>
      <x:c r="B1" s="40"/>
      <x:c r="C1" s="40"/>
      <x:c r="D1" s="40"/>
      <x:c r="E1" s="40"/>
      <x:c r="F1" s="40"/>
      <x:c r="G1" s="40"/>
      <x:c r="H1" s="40"/>
    </x:row>
    <x:row r="2">
      <x:c r="A2" s="2" t="str">
        <x:v>This sheet totals entered task-estimate days only. It does not calculate elapsed time or dependencies.</x:v>
      </x:c>
      <x:c r="B2" s="40"/>
      <x:c r="C2" s="40"/>
      <x:c r="D2" s="40"/>
      <x:c r="E2" s="40"/>
      <x:c r="F2" s="40"/>
      <x:c r="G2" s="40"/>
      <x:c r="H2" s="40"/>
    </x:row>
    <x:row r="3">
      <x:c r="A3" s="40"/>
      <x:c r="B3" s="40"/>
      <x:c r="C3" s="40"/>
      <x:c r="D3" s="40"/>
      <x:c r="E3" s="40"/>
      <x:c r="F3" s="40"/>
      <x:c r="G3" s="40"/>
      <x:c r="H3" s="40"/>
    </x:row>
    <x:row r="4">
      <x:c r="A4" s="41"/>
      <x:c r="B4" s="41"/>
      <x:c r="C4" s="41"/>
      <x:c r="D4" s="41"/>
      <x:c r="E4" s="41"/>
      <x:c r="F4" s="41"/>
      <x:c r="G4" s="41"/>
      <x:c r="H4" s="41"/>
    </x:row>
    <x:row r="5">
      <x:c r="A5" s="23" t="str">
        <x:v>Task ID</x:v>
      </x:c>
      <x:c r="B5" s="23" t="str">
        <x:v>Linked review row</x:v>
      </x:c>
      <x:c r="C5" s="23" t="str">
        <x:v>Team task</x:v>
      </x:c>
      <x:c r="D5" s="23" t="str">
        <x:v>Depends on</x:v>
      </x:c>
      <x:c r="E5" s="23" t="str">
        <x:v>Estimated days</x:v>
      </x:c>
      <x:c r="F5" s="23" t="str">
        <x:v>Owner</x:v>
      </x:c>
      <x:c r="G5" s="23" t="str">
        <x:v>Unknown duration?</x:v>
      </x:c>
      <x:c r="H5" s="23" t="str">
        <x:v>Task entered?</x:v>
      </x:c>
    </x:row>
    <x:row r="6">
      <x:c r="A6" s="9" t="str">
        <x:v>T-01</x:v>
      </x:c>
      <x:c r="B6" s="30" t="str"/>
      <x:c r="C6" s="30" t="str"/>
      <x:c r="D6" s="30" t="str"/>
      <x:c r="E6" s="31" t="str"/>
      <x:c r="F6" s="30" t="str"/>
      <x:c r="G6" s="9" t="str">
        <x:f>IF(C6="","",IF(ISNUMBER(E6),0,1))</x:f>
      </x:c>
      <x:c r="H6" s="9" t="n">
        <x:f>IF(C6="",0,1)</x:f>
        <x:v>0</x:v>
      </x:c>
    </x:row>
    <x:row r="7">
      <x:c r="A7" s="9" t="str">
        <x:v>T-02</x:v>
      </x:c>
      <x:c r="B7" s="30" t="str"/>
      <x:c r="C7" s="30" t="str"/>
      <x:c r="D7" s="30" t="str"/>
      <x:c r="E7" s="31" t="str"/>
      <x:c r="F7" s="30" t="str"/>
      <x:c r="G7" s="9" t="str">
        <x:f>IF(C7="","",IF(ISNUMBER(E7),0,1))</x:f>
      </x:c>
      <x:c r="H7" s="9" t="n">
        <x:f>IF(C7="",0,1)</x:f>
        <x:v>0</x:v>
      </x:c>
    </x:row>
    <x:row r="8">
      <x:c r="A8" s="9" t="str">
        <x:v>T-03</x:v>
      </x:c>
      <x:c r="B8" s="30" t="str"/>
      <x:c r="C8" s="30" t="str"/>
      <x:c r="D8" s="30" t="str"/>
      <x:c r="E8" s="31" t="str"/>
      <x:c r="F8" s="30" t="str"/>
      <x:c r="G8" s="9" t="str">
        <x:f>IF(C8="","",IF(ISNUMBER(E8),0,1))</x:f>
      </x:c>
      <x:c r="H8" s="9" t="n">
        <x:f>IF(C8="",0,1)</x:f>
        <x:v>0</x:v>
      </x:c>
    </x:row>
    <x:row r="9">
      <x:c r="A9" s="9" t="str">
        <x:v>T-04</x:v>
      </x:c>
      <x:c r="B9" s="30" t="str"/>
      <x:c r="C9" s="30" t="str"/>
      <x:c r="D9" s="30" t="str"/>
      <x:c r="E9" s="31" t="str"/>
      <x:c r="F9" s="30" t="str"/>
      <x:c r="G9" s="9" t="str">
        <x:f>IF(C9="","",IF(ISNUMBER(E9),0,1))</x:f>
      </x:c>
      <x:c r="H9" s="9" t="n">
        <x:f>IF(C9="",0,1)</x:f>
        <x:v>0</x:v>
      </x:c>
    </x:row>
    <x:row r="10">
      <x:c r="A10" s="9" t="str">
        <x:v>T-05</x:v>
      </x:c>
      <x:c r="B10" s="30" t="str"/>
      <x:c r="C10" s="30" t="str"/>
      <x:c r="D10" s="30" t="str"/>
      <x:c r="E10" s="31" t="str"/>
      <x:c r="F10" s="30" t="str"/>
      <x:c r="G10" s="9" t="str">
        <x:f>IF(C10="","",IF(ISNUMBER(E10),0,1))</x:f>
      </x:c>
      <x:c r="H10" s="9" t="n">
        <x:f>IF(C10="",0,1)</x:f>
        <x:v>0</x:v>
      </x:c>
    </x:row>
    <x:row r="11">
      <x:c r="A11" s="9" t="str">
        <x:v>T-06</x:v>
      </x:c>
      <x:c r="B11" s="30" t="str"/>
      <x:c r="C11" s="30" t="str"/>
      <x:c r="D11" s="30" t="str"/>
      <x:c r="E11" s="31" t="str"/>
      <x:c r="F11" s="30" t="str"/>
      <x:c r="G11" s="9" t="str">
        <x:f>IF(C11="","",IF(ISNUMBER(E11),0,1))</x:f>
      </x:c>
      <x:c r="H11" s="9" t="n">
        <x:f>IF(C11="",0,1)</x:f>
        <x:v>0</x:v>
      </x:c>
    </x:row>
    <x:row r="12">
      <x:c r="A12" s="9" t="str">
        <x:v>T-07</x:v>
      </x:c>
      <x:c r="B12" s="30" t="str"/>
      <x:c r="C12" s="30" t="str"/>
      <x:c r="D12" s="30" t="str"/>
      <x:c r="E12" s="31" t="str"/>
      <x:c r="F12" s="30" t="str"/>
      <x:c r="G12" s="9" t="str">
        <x:f>IF(C12="","",IF(ISNUMBER(E12),0,1))</x:f>
      </x:c>
      <x:c r="H12" s="9" t="n">
        <x:f>IF(C12="",0,1)</x:f>
        <x:v>0</x:v>
      </x:c>
    </x:row>
    <x:row r="13">
      <x:c r="A13" s="9" t="str">
        <x:v>T-08</x:v>
      </x:c>
      <x:c r="B13" s="30" t="str"/>
      <x:c r="C13" s="30" t="str"/>
      <x:c r="D13" s="30" t="str"/>
      <x:c r="E13" s="31" t="str"/>
      <x:c r="F13" s="30" t="str"/>
      <x:c r="G13" s="9" t="str">
        <x:f>IF(C13="","",IF(ISNUMBER(E13),0,1))</x:f>
      </x:c>
      <x:c r="H13" s="9" t="n">
        <x:f>IF(C13="",0,1)</x:f>
        <x:v>0</x:v>
      </x:c>
    </x:row>
    <x:row r="14">
      <x:c r="A14" s="9" t="str">
        <x:v>T-09</x:v>
      </x:c>
      <x:c r="B14" s="30" t="str"/>
      <x:c r="C14" s="30" t="str"/>
      <x:c r="D14" s="30" t="str"/>
      <x:c r="E14" s="31" t="str"/>
      <x:c r="F14" s="30" t="str"/>
      <x:c r="G14" s="9" t="str">
        <x:f>IF(C14="","",IF(ISNUMBER(E14),0,1))</x:f>
      </x:c>
      <x:c r="H14" s="9" t="n">
        <x:f>IF(C14="",0,1)</x:f>
        <x:v>0</x:v>
      </x:c>
    </x:row>
    <x:row r="15">
      <x:c r="A15" s="9" t="str">
        <x:v>T-10</x:v>
      </x:c>
      <x:c r="B15" s="30" t="str"/>
      <x:c r="C15" s="30" t="str"/>
      <x:c r="D15" s="30" t="str"/>
      <x:c r="E15" s="31" t="str"/>
      <x:c r="F15" s="30" t="str"/>
      <x:c r="G15" s="9" t="str">
        <x:f>IF(C15="","",IF(ISNUMBER(E15),0,1))</x:f>
      </x:c>
      <x:c r="H15" s="9" t="n">
        <x:f>IF(C15="",0,1)</x:f>
        <x:v>0</x:v>
      </x:c>
    </x:row>
    <x:row r="16">
      <x:c r="A16" s="9" t="str">
        <x:v>T-11</x:v>
      </x:c>
      <x:c r="B16" s="30" t="str"/>
      <x:c r="C16" s="30" t="str"/>
      <x:c r="D16" s="30" t="str"/>
      <x:c r="E16" s="31" t="str"/>
      <x:c r="F16" s="30" t="str"/>
      <x:c r="G16" s="9" t="str">
        <x:f>IF(C16="","",IF(ISNUMBER(E16),0,1))</x:f>
      </x:c>
      <x:c r="H16" s="9" t="n">
        <x:f>IF(C16="",0,1)</x:f>
        <x:v>0</x:v>
      </x:c>
    </x:row>
    <x:row r="17">
      <x:c r="A17" s="9" t="str">
        <x:v>T-12</x:v>
      </x:c>
      <x:c r="B17" s="30" t="str"/>
      <x:c r="C17" s="30" t="str"/>
      <x:c r="D17" s="30" t="str"/>
      <x:c r="E17" s="31" t="str"/>
      <x:c r="F17" s="30" t="str"/>
      <x:c r="G17" s="9" t="str">
        <x:f>IF(C17="","",IF(ISNUMBER(E17),0,1))</x:f>
      </x:c>
      <x:c r="H17" s="9" t="n">
        <x:f>IF(C17="",0,1)</x:f>
        <x:v>0</x:v>
      </x:c>
    </x:row>
    <x:row r="18">
      <x:c r="A18" s="9" t="str">
        <x:v>T-13</x:v>
      </x:c>
      <x:c r="B18" s="30" t="str"/>
      <x:c r="C18" s="30" t="str"/>
      <x:c r="D18" s="30" t="str"/>
      <x:c r="E18" s="31" t="str"/>
      <x:c r="F18" s="30" t="str"/>
      <x:c r="G18" s="9" t="str">
        <x:f>IF(C18="","",IF(ISNUMBER(E18),0,1))</x:f>
      </x:c>
      <x:c r="H18" s="9" t="n">
        <x:f>IF(C18="",0,1)</x:f>
        <x:v>0</x:v>
      </x:c>
    </x:row>
    <x:row r="19">
      <x:c r="A19" s="9" t="str">
        <x:v>T-14</x:v>
      </x:c>
      <x:c r="B19" s="30" t="str"/>
      <x:c r="C19" s="30" t="str"/>
      <x:c r="D19" s="30" t="str"/>
      <x:c r="E19" s="31" t="str"/>
      <x:c r="F19" s="30" t="str"/>
      <x:c r="G19" s="9" t="str">
        <x:f>IF(C19="","",IF(ISNUMBER(E19),0,1))</x:f>
      </x:c>
      <x:c r="H19" s="9" t="n">
        <x:f>IF(C19="",0,1)</x:f>
        <x:v>0</x:v>
      </x:c>
    </x:row>
    <x:row r="20">
      <x:c r="A20" s="9" t="str">
        <x:v>T-15</x:v>
      </x:c>
      <x:c r="B20" s="30" t="str"/>
      <x:c r="C20" s="30" t="str"/>
      <x:c r="D20" s="30" t="str"/>
      <x:c r="E20" s="31" t="str"/>
      <x:c r="F20" s="30" t="str"/>
      <x:c r="G20" s="9" t="str">
        <x:f>IF(C20="","",IF(ISNUMBER(E20),0,1))</x:f>
      </x:c>
      <x:c r="H20" s="9" t="n">
        <x:f>IF(C20="",0,1)</x:f>
        <x:v>0</x:v>
      </x:c>
    </x:row>
    <x:row r="21">
      <x:c r="A21" s="9" t="str">
        <x:v>T-16</x:v>
      </x:c>
      <x:c r="B21" s="30" t="str"/>
      <x:c r="C21" s="30" t="str"/>
      <x:c r="D21" s="30" t="str"/>
      <x:c r="E21" s="31" t="str"/>
      <x:c r="F21" s="30" t="str"/>
      <x:c r="G21" s="9" t="str">
        <x:f>IF(C21="","",IF(ISNUMBER(E21),0,1))</x:f>
      </x:c>
      <x:c r="H21" s="9" t="n">
        <x:f>IF(C21="",0,1)</x:f>
        <x:v>0</x:v>
      </x:c>
    </x:row>
    <x:row r="22">
      <x:c r="A22" s="9" t="str">
        <x:v>T-17</x:v>
      </x:c>
      <x:c r="B22" s="30" t="str"/>
      <x:c r="C22" s="30" t="str"/>
      <x:c r="D22" s="30" t="str"/>
      <x:c r="E22" s="31" t="str"/>
      <x:c r="F22" s="30" t="str"/>
      <x:c r="G22" s="9" t="str">
        <x:f>IF(C22="","",IF(ISNUMBER(E22),0,1))</x:f>
      </x:c>
      <x:c r="H22" s="9" t="n">
        <x:f>IF(C22="",0,1)</x:f>
        <x:v>0</x:v>
      </x:c>
    </x:row>
    <x:row r="23">
      <x:c r="A23" s="9" t="str">
        <x:v>T-18</x:v>
      </x:c>
      <x:c r="B23" s="30" t="str"/>
      <x:c r="C23" s="30" t="str"/>
      <x:c r="D23" s="30" t="str"/>
      <x:c r="E23" s="31" t="str"/>
      <x:c r="F23" s="30" t="str"/>
      <x:c r="G23" s="9" t="str">
        <x:f>IF(C23="","",IF(ISNUMBER(E23),0,1))</x:f>
      </x:c>
      <x:c r="H23" s="9" t="n">
        <x:f>IF(C23="",0,1)</x:f>
        <x:v>0</x:v>
      </x:c>
    </x:row>
    <x:row r="24">
      <x:c r="A24" s="9" t="str">
        <x:v>T-19</x:v>
      </x:c>
      <x:c r="B24" s="30" t="str"/>
      <x:c r="C24" s="30" t="str"/>
      <x:c r="D24" s="30" t="str"/>
      <x:c r="E24" s="31" t="str"/>
      <x:c r="F24" s="30" t="str"/>
      <x:c r="G24" s="9" t="str">
        <x:f>IF(C24="","",IF(ISNUMBER(E24),0,1))</x:f>
      </x:c>
      <x:c r="H24" s="9" t="n">
        <x:f>IF(C24="",0,1)</x:f>
        <x:v>0</x:v>
      </x:c>
    </x:row>
    <x:row r="25">
      <x:c r="A25" s="9" t="str">
        <x:v>T-20</x:v>
      </x:c>
      <x:c r="B25" s="30" t="str"/>
      <x:c r="C25" s="30" t="str"/>
      <x:c r="D25" s="30" t="str"/>
      <x:c r="E25" s="31" t="str"/>
      <x:c r="F25" s="30" t="str"/>
      <x:c r="G25" s="9" t="str">
        <x:f>IF(C25="","",IF(ISNUMBER(E25),0,1))</x:f>
      </x:c>
      <x:c r="H25" s="9" t="n">
        <x:f>IF(C25="",0,1)</x:f>
        <x:v>0</x:v>
      </x:c>
    </x:row>
    <x:row r="26">
      <x:c r="A26" s="40"/>
      <x:c r="B26" s="40"/>
      <x:c r="C26" s="40"/>
      <x:c r="D26" s="40"/>
      <x:c r="E26" s="40"/>
      <x:c r="F26" s="40"/>
      <x:c r="G26" s="40"/>
      <x:c r="H26" s="40"/>
    </x:row>
    <x:row r="27">
      <x:c r="A27" s="40"/>
      <x:c r="B27" s="40"/>
      <x:c r="C27" s="40"/>
      <x:c r="D27" s="40"/>
      <x:c r="E27" s="40"/>
      <x:c r="F27" s="40"/>
      <x:c r="G27" s="40"/>
      <x:c r="H27" s="40"/>
    </x:row>
    <x:row r="28">
      <x:c r="A28" s="23" t="str">
        <x:v>Effort summary</x:v>
      </x:c>
      <x:c r="B28" s="23" t="str">
        <x:v>Value</x:v>
      </x:c>
      <x:c r="C28" s="40"/>
      <x:c r="D28" s="40"/>
      <x:c r="E28" s="40"/>
      <x:c r="F28" s="40"/>
      <x:c r="G28" s="40"/>
      <x:c r="H28" s="40"/>
    </x:row>
    <x:row r="29">
      <x:c r="A29" s="9" t="str">
        <x:v>Known task-estimate days</x:v>
      </x:c>
      <x:c r="B29" s="9" t="n">
        <x:f>SUMIF(C6:C200,"&lt;&gt;",E6:E200)</x:f>
        <x:v>0</x:v>
      </x:c>
      <x:c r="C29" s="40"/>
      <x:c r="D29" s="40"/>
      <x:c r="E29" s="40"/>
      <x:c r="F29" s="40"/>
      <x:c r="G29" s="40"/>
      <x:c r="H29" s="40"/>
    </x:row>
    <x:row r="30">
      <x:c r="A30" s="9" t="str">
        <x:v>Tasks with unknown duration</x:v>
      </x:c>
      <x:c r="B30" s="9" t="n">
        <x:f>SUM(G6:G200)</x:f>
        <x:v>0</x:v>
      </x:c>
      <x:c r="C30" s="40"/>
      <x:c r="D30" s="40"/>
      <x:c r="E30" s="40"/>
      <x:c r="F30" s="40"/>
      <x:c r="G30" s="40"/>
      <x:c r="H30" s="40"/>
    </x:row>
    <x:row r="31">
      <x:c r="A31" s="9" t="str">
        <x:v>Planning statement</x:v>
      </x:c>
      <x:c r="B31" s="9" t="str">
        <x:f>IF(SUM(H6:H200)=0,"No tasks entered.",IF(B30&gt;0,"Unknown task estimates remain; this is not an elapsed schedule. Dependencies are not calculated.","Task estimates are present; this is not an elapsed schedule. Dependencies are not calculated."))</x:f>
        <x:v>No tasks entered.</x:v>
      </x:c>
      <x:c r="C31" s="40"/>
      <x:c r="D31" s="40"/>
      <x:c r="E31" s="40"/>
      <x:c r="F31" s="40"/>
      <x:c r="G31" s="40"/>
      <x:c r="H31" s="40"/>
    </x:row>
  </x:sheetData>
  <x:dataValidations count="1">
    <x:dataValidation type="whole" operator="between" sqref="E6:E25">
      <x:formula1>0</x:formula1>
      <x:formula2>10000</x:formula2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10283D"/>
  </x:sheetPr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>
      <x:c r="A1" s="1" t="str">
        <x:v>Reusable blank decision and handoff</x:v>
      </x:c>
      <x:c r="B1" s="40"/>
    </x:row>
    <x:row r="2">
      <x:c r="A2" s="2" t="str">
        <x:v>Connected to Blank pursuit review. A count of unresolved rows is not an eligibility score or a decision.</x:v>
      </x:c>
      <x:c r="B2" s="40"/>
    </x:row>
    <x:row r="3">
      <x:c r="A3" s="40"/>
      <x:c r="B3" s="40"/>
    </x:row>
    <x:row r="4">
      <x:c r="A4" s="41"/>
      <x:c r="B4" s="41"/>
    </x:row>
    <x:row r="5">
      <x:c r="A5" s="23" t="str">
        <x:v>Decision field</x:v>
      </x:c>
      <x:c r="B5" s="23" t="str">
        <x:v>Recorded value</x:v>
      </x:c>
    </x:row>
    <x:row r="6" ht="36" customHeight="1">
      <x:c r="A6" s="9" t="str">
        <x:v>Decision</x:v>
      </x:c>
      <x:c r="B6" s="30" t="str"/>
    </x:row>
    <x:row r="7" ht="36" customHeight="1">
      <x:c r="A7" s="9" t="str">
        <x:v>Decision date</x:v>
      </x:c>
      <x:c r="B7" s="30" t="str"/>
    </x:row>
    <x:row r="8" ht="36" customHeight="1">
      <x:c r="A8" s="9" t="str">
        <x:v>Decision owner</x:v>
      </x:c>
      <x:c r="B8" s="30" t="str"/>
    </x:row>
    <x:row r="9" ht="36" customHeight="1">
      <x:c r="A9" s="9" t="str">
        <x:v>Source basis</x:v>
      </x:c>
      <x:c r="B9" s="30" t="str"/>
    </x:row>
    <x:row r="10" ht="36" customHeight="1">
      <x:c r="A10" s="9" t="str">
        <x:v>Current-package boundary</x:v>
      </x:c>
      <x:c r="B10" s="30" t="str"/>
    </x:row>
    <x:row r="11" ht="36" customHeight="1">
      <x:c r="A11" s="9" t="str">
        <x:v>Unresolved review rows</x:v>
      </x:c>
      <x:c r="B11" s="11" t="n">
        <x:f>COUNTIF('Blank pursuit review'!G6:G200,"Unresolved")</x:f>
        <x:v>0</x:v>
      </x:c>
    </x:row>
    <x:row r="12" ht="36" customHeight="1">
      <x:c r="A12" s="9" t="str">
        <x:v>Gap review rows</x:v>
      </x:c>
      <x:c r="B12" s="11" t="n">
        <x:f>COUNTIF('Blank pursuit review'!G6:G200,"Gap")</x:f>
        <x:v>0</x:v>
      </x:c>
    </x:row>
    <x:row r="13" ht="36" customHeight="1">
      <x:c r="A13" s="9" t="str">
        <x:v>Known task-estimate days</x:v>
      </x:c>
      <x:c r="B13" s="11" t="n">
        <x:f>SUMIF('Blank team schedule'!C6:C200,"&lt;&gt;",'Blank team schedule'!E6:E200)</x:f>
        <x:v>0</x:v>
      </x:c>
    </x:row>
    <x:row r="14" ht="36" customHeight="1">
      <x:c r="A14" s="9" t="str">
        <x:v>Tasks with unknown duration</x:v>
      </x:c>
      <x:c r="B14" s="11" t="n">
        <x:f>SUM('Blank team schedule'!G6:G200)</x:f>
        <x:v>0</x:v>
      </x:c>
    </x:row>
    <x:row r="15" ht="36" customHeight="1">
      <x:c r="A15" s="9" t="str">
        <x:v>Receiving owner</x:v>
      </x:c>
      <x:c r="B15" s="30" t="str"/>
    </x:row>
    <x:row r="16" ht="36" customHeight="1">
      <x:c r="A16" s="9" t="str">
        <x:v>Receiving-owner acceptance</x:v>
      </x:c>
      <x:c r="B16" s="30" t="str"/>
    </x:row>
    <x:row r="17" ht="36" customHeight="1">
      <x:c r="A17" s="9" t="str">
        <x:v>Handoff</x:v>
      </x:c>
      <x:c r="B17" s="30" t="str"/>
    </x:row>
    <x:row r="18" ht="36" customHeight="1">
      <x:c r="A18" s="9" t="str">
        <x:v>Reopen triggers</x:v>
      </x:c>
      <x:c r="B18" s="30" t="str"/>
    </x:row>
    <x:row r="19" ht="36" customHeight="1">
      <x:c r="A19" s="9" t="str">
        <x:v>Decision limit</x:v>
      </x:c>
      <x:c r="B19" s="30" t="str">
        <x:v>No score. Record only a team decision after reviewing current source material.</x:v>
      </x:c>
    </x:row>
  </x:sheetData>
  <x:pageMargins left="0.7" right="0.7" top="0.75" bottom="0.75" header="0.3" footer="0.3"/>
</x:worksheet>
</file>